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6" i="1"/>
  <c r="D11"/>
  <c r="D23"/>
  <c r="D17"/>
  <c r="D25"/>
  <c r="D54"/>
  <c r="D30"/>
  <c r="D32" l="1"/>
  <c r="D55"/>
</calcChain>
</file>

<file path=xl/sharedStrings.xml><?xml version="1.0" encoding="utf-8"?>
<sst xmlns="http://schemas.openxmlformats.org/spreadsheetml/2006/main" count="111" uniqueCount="93">
  <si>
    <t>Nr. crt</t>
  </si>
  <si>
    <t>Capitol bugetar</t>
  </si>
  <si>
    <t>PRIMAR,</t>
  </si>
  <si>
    <t>Total</t>
  </si>
  <si>
    <t>51.02</t>
  </si>
  <si>
    <t>65.02</t>
  </si>
  <si>
    <t>70.02</t>
  </si>
  <si>
    <t>68.02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</si>
  <si>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</si>
  <si>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</si>
  <si>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</si>
  <si>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</si>
  <si>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</si>
  <si>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</si>
  <si>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</si>
  <si>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</si>
  <si>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</si>
  <si>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</si>
  <si>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65.50   71.</t>
  </si>
  <si>
    <t>700501 71.</t>
  </si>
  <si>
    <t>70.50   71.</t>
  </si>
  <si>
    <t>84.03.01 71.</t>
  </si>
  <si>
    <t>Educația experiențială - premisa dezvoltării armonioase a elevilor - POCU 153370 - Liceul Tehnologic Arhimandrit Chiriac Nicolau</t>
  </si>
  <si>
    <t>Extindere rețea de captare și realizare puțuri pentru satele Lunca și Nemțișor ( studii, expertiză, proiectare)</t>
  </si>
  <si>
    <t>700501    71.</t>
  </si>
  <si>
    <t>7006    71.</t>
  </si>
  <si>
    <t>7006     71.</t>
  </si>
  <si>
    <t>Furnizare și montare camere de supraveghere</t>
  </si>
  <si>
    <t>7050    71.</t>
  </si>
  <si>
    <t>70.50    71.</t>
  </si>
  <si>
    <t>840301  71.</t>
  </si>
  <si>
    <t>Reabilitare îmbrăcăminte drumuri modernizate prin Programul SAPARD din Comuna Vânători-Neamț, județul Neamț și Modernizare rețea de drumuri de interes local în satele Lunca și Nemțișor, comuna Vânători-Neamț, județul Neamț, proiect Anghel Saligny</t>
  </si>
  <si>
    <t>66.02</t>
  </si>
  <si>
    <t>65.04.01   71.</t>
  </si>
  <si>
    <t>ȘEF SERVICIU,</t>
  </si>
  <si>
    <t>Amenajare fântână în curtea primăriei</t>
  </si>
  <si>
    <t xml:space="preserve">Demolare clădire din spatele primăriei </t>
  </si>
  <si>
    <t>Foișor pentru Școala Lunca</t>
  </si>
  <si>
    <t>65.50.     71.</t>
  </si>
  <si>
    <t>65.50   58.</t>
  </si>
  <si>
    <t>Finalizare Campus școlar în localitatea Lunca, comuna Vânători-Neamț, județul Neamț (servicii de consultanță depunere ADR + proiectare PTH clădire)</t>
  </si>
  <si>
    <t>Reabilitare sală de sport - Liceu</t>
  </si>
  <si>
    <t>Lucrări de confecționare și montare la exterior mână curentă metalică la trepte și reparații pardoseală trepte - Liceu</t>
  </si>
  <si>
    <t>Lucrări de înlocuire tablă acoperiș, uluce, scurgere, jgheaburi, tabon, izolare pereți exteriori, vopsea decorativă pereți exteriori la Școala Gimnazială nr.2 - Liceu</t>
  </si>
  <si>
    <t>Lucrări de realizare a unei fântâni proprii - Liceu</t>
  </si>
  <si>
    <t>„Reabilitare Muzeu ( documentații - expertiză tehnică, DALI, PT)”</t>
  </si>
  <si>
    <t>67.02    71</t>
  </si>
  <si>
    <t>„Reparații clădire Centru Social Cultural „Mihail Sadoveanu””</t>
  </si>
  <si>
    <t>67.02     71.</t>
  </si>
  <si>
    <t>67.02</t>
  </si>
  <si>
    <t>66.02.    60.       71.</t>
  </si>
  <si>
    <t>Sistem antiefracție Centru Multifuncțional Ținutul Zimbrului</t>
  </si>
  <si>
    <t>685050 71.</t>
  </si>
  <si>
    <t>Extindere conductă refulare SPAU Lunca către rețeaua de canalizare str. Ștefan cel Mare L-1000m</t>
  </si>
  <si>
    <t>700501   71.</t>
  </si>
  <si>
    <t>Achiziție electropompă apă uzată SPAU 3 Vânători-Neamț</t>
  </si>
  <si>
    <t>Extindere rețea publică de apă și apă uzată în satul Vânători-Neamț, județul Neamț (depunere pe PNRR/I1, branșamente SPAUuri, organizare de șantier, cote)</t>
  </si>
  <si>
    <t>Creșterea eficienței energetice a sistemului de iluminat public din comuna Vânători-Neamț, județul Neamț - finanțare AFM</t>
  </si>
  <si>
    <t>„Realizare loc de joacă pentru copii și zonă pentru activități sportive în localitatea Lunca, comuna Vânători-Neamț, județul Neamț” -  finanțare FEADR AFIR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</si>
  <si>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</si>
  <si>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</si>
  <si>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Construirea unei unități de producere a energiei electrice din surse regenerabile în vederea compensării consumului propriu în Comuna Vânători-Neamț, județul Neamț (depunere prin Fondul de Modernizare - SF, PTH)</t>
  </si>
  <si>
    <t>Înființare stație de încărcare electrică în satul Vânători-Neamț (studii, execuție)</t>
  </si>
  <si>
    <t>7050     71.</t>
  </si>
  <si>
    <t>Reparație acoperiș magazie de materiale</t>
  </si>
  <si>
    <t>Amenajare pistă de biciclete + trasee + biciclete (studii)</t>
  </si>
  <si>
    <t>Înființare punct de transformare energie electrică - zona Campus</t>
  </si>
  <si>
    <t>Locuințe pentru tineri destinate închirierii, în comuna Vânători-Neamț, sat Lunca, str Ștefan cel Mare, nr. FN ( servicii de consultanță obținere finanțare - rest contract, după actualizare SF)</t>
  </si>
  <si>
    <t>Reparații poduri în satul Vânători-Neamț</t>
  </si>
  <si>
    <t>84.03.01  71.</t>
  </si>
  <si>
    <t>Reparații strada Cetății, sat Vânători-Neamț</t>
  </si>
  <si>
    <t>84.03.01   71.</t>
  </si>
  <si>
    <t>Reparații alei pietonale în comuna Vânători-Neamț (lucrări, servicii de proiectare caiet de sarcini și liste de cantități, servicii de dirigenție)</t>
  </si>
  <si>
    <t>Intabulare drumuri în comuna Vînători-Neamț, județul Neamț ( drumuri modernizate prin AFIR + drumuri modernizate prin PS)</t>
  </si>
  <si>
    <t>Modernizare drumuri în satul Vânători-Neamț, județul Neamț finanțare PNI Anghel Saligny</t>
  </si>
  <si>
    <t>Modernizarea infrastructurii rutiere de interes local în comuna Vânători-Neamț, județul Neamț (depunere prin PS-DR28, consultanță depunere, DALI, verificare DALI, expertiză tehnică)</t>
  </si>
  <si>
    <t>65.04.02   71.</t>
  </si>
  <si>
    <t>Reparații sală de sport - Seminar</t>
  </si>
  <si>
    <t xml:space="preserve">65.50     </t>
  </si>
  <si>
    <t>2447,93                                    488,77                                                     2</t>
  </si>
  <si>
    <t>65.50</t>
  </si>
  <si>
    <t>65.04.01</t>
  </si>
  <si>
    <t>Lista obiectivelor de investiții buget local 2024</t>
  </si>
  <si>
    <t>Amenajare stații de autobuz și furnizare mobilier urban (coșuri de gunoi, bănci)</t>
  </si>
  <si>
    <t>70.50.    71.</t>
  </si>
  <si>
    <t>65.04.01  71.</t>
  </si>
  <si>
    <t xml:space="preserve"> </t>
  </si>
  <si>
    <t>1824,05                             832,05                                   992</t>
  </si>
  <si>
    <t>65.04.01 58.</t>
  </si>
  <si>
    <t>Achiziție clădire</t>
  </si>
  <si>
    <t>510103   71.</t>
  </si>
  <si>
    <t>Anexa nr.2 la H.C.L. nr.____din __________</t>
  </si>
  <si>
    <t>60.  61.   71.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</si>
</sst>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49" zoomScale="85" zoomScaleNormal="85" workbookViewId="0">
      <selection activeCell="H12" sqref="H12"/>
    </sheetView>
  </sheetViews>
  <sheetFormatPr defaultRowHeight="18.75"/>
  <cols>
    <col min="1" max="1" width="5.140625" style="1" customWidth="1"/>
    <col min="2" max="2" width="44.85546875" style="4" customWidth="1"/>
    <col min="3" max="3" width="16.7109375" style="2" customWidth="1"/>
    <col min="4" max="4" width="24.140625" style="5" customWidth="1"/>
    <col min="5" max="16384" width="9.140625" style="1"/>
  </cols>
  <sheetData>
    <row r="1" spans="1:5">
      <c r="C1" s="10" t="s">
        <v>91</v>
      </c>
    </row>
    <row r="2" spans="1:5">
      <c r="A2" s="11" t="s">
        <v>10</v>
      </c>
    </row>
    <row r="3" spans="1:5">
      <c r="A3" s="11" t="s">
        <v>11</v>
      </c>
      <c r="B3" s="6"/>
    </row>
    <row r="4" spans="1:5">
      <c r="A4" s="11" t="s">
        <v>12</v>
      </c>
      <c r="B4" s="6"/>
    </row>
    <row r="5" spans="1:5">
      <c r="B5" s="43" t="s">
        <v>82</v>
      </c>
      <c r="C5" s="43"/>
      <c r="D5" s="43"/>
      <c r="E5" s="43"/>
    </row>
    <row r="7" spans="1:5" ht="72" customHeight="1">
      <c r="A7" s="12" t="s">
        <v>0</v>
      </c>
      <c r="B7" s="12" t="s">
        <v>13</v>
      </c>
      <c r="C7" s="12" t="s">
        <v>1</v>
      </c>
      <c r="D7" s="12" t="s">
        <v>16</v>
      </c>
    </row>
    <row r="8" spans="1:5" ht="20.25" customHeight="1">
      <c r="A8" s="12">
        <v>1</v>
      </c>
      <c r="B8" s="29" t="s">
        <v>35</v>
      </c>
      <c r="C8" s="12" t="s">
        <v>17</v>
      </c>
      <c r="D8" s="16">
        <v>20</v>
      </c>
    </row>
    <row r="9" spans="1:5" ht="22.5" customHeight="1">
      <c r="A9" s="12">
        <v>2</v>
      </c>
      <c r="B9" s="29" t="s">
        <v>36</v>
      </c>
      <c r="C9" s="12" t="s">
        <v>17</v>
      </c>
      <c r="D9" s="16">
        <v>20</v>
      </c>
    </row>
    <row r="10" spans="1:5" ht="21" customHeight="1">
      <c r="A10" s="12">
        <v>3</v>
      </c>
      <c r="B10" s="29" t="s">
        <v>89</v>
      </c>
      <c r="C10" s="12" t="s">
        <v>90</v>
      </c>
      <c r="D10" s="16">
        <v>80</v>
      </c>
    </row>
    <row r="11" spans="1:5" ht="18.75" customHeight="1">
      <c r="A11" s="44" t="s">
        <v>3</v>
      </c>
      <c r="B11" s="44"/>
      <c r="C11" s="36" t="s">
        <v>4</v>
      </c>
      <c r="D11" s="37">
        <f>SUM(D8:D10)</f>
        <v>120</v>
      </c>
    </row>
    <row r="12" spans="1:5" ht="70.5" customHeight="1">
      <c r="A12" s="17">
        <v>3</v>
      </c>
      <c r="B12" s="20" t="s">
        <v>58</v>
      </c>
      <c r="C12" s="18" t="s">
        <v>39</v>
      </c>
      <c r="D12" s="19">
        <v>693</v>
      </c>
    </row>
    <row r="13" spans="1:5" s="3" customFormat="1" ht="68.25" customHeight="1">
      <c r="A13" s="12">
        <v>4</v>
      </c>
      <c r="B13" s="13" t="s">
        <v>40</v>
      </c>
      <c r="C13" s="12" t="s">
        <v>18</v>
      </c>
      <c r="D13" s="16">
        <v>250</v>
      </c>
    </row>
    <row r="14" spans="1:5" s="3" customFormat="1" ht="78" customHeight="1">
      <c r="A14" s="40">
        <v>5</v>
      </c>
      <c r="B14" s="28" t="s">
        <v>59</v>
      </c>
      <c r="C14" s="31" t="s">
        <v>78</v>
      </c>
      <c r="D14" s="32">
        <v>2938.7</v>
      </c>
    </row>
    <row r="15" spans="1:5" s="3" customFormat="1" ht="98.25" customHeight="1">
      <c r="A15" s="30"/>
      <c r="B15" s="35" t="s">
        <v>59</v>
      </c>
      <c r="C15" s="31" t="s">
        <v>92</v>
      </c>
      <c r="D15" s="32" t="s">
        <v>79</v>
      </c>
    </row>
    <row r="16" spans="1:5" s="3" customFormat="1" ht="24" customHeight="1">
      <c r="A16" s="12">
        <v>6</v>
      </c>
      <c r="B16" s="13" t="s">
        <v>37</v>
      </c>
      <c r="C16" s="12" t="s">
        <v>38</v>
      </c>
      <c r="D16" s="16">
        <v>11</v>
      </c>
    </row>
    <row r="17" spans="1:4" s="3" customFormat="1" ht="21.75" customHeight="1">
      <c r="A17" s="48" t="s">
        <v>3</v>
      </c>
      <c r="B17" s="49"/>
      <c r="C17" s="34" t="s">
        <v>80</v>
      </c>
      <c r="D17" s="23">
        <f>D12+D13+D14+D16</f>
        <v>3892.7</v>
      </c>
    </row>
    <row r="18" spans="1:4" s="3" customFormat="1" ht="23.25" customHeight="1">
      <c r="A18" s="12">
        <v>7</v>
      </c>
      <c r="B18" s="13" t="s">
        <v>41</v>
      </c>
      <c r="C18" s="12" t="s">
        <v>85</v>
      </c>
      <c r="D18" s="16">
        <v>267</v>
      </c>
    </row>
    <row r="19" spans="1:4" s="3" customFormat="1" ht="53.25" customHeight="1">
      <c r="A19" s="12">
        <v>8</v>
      </c>
      <c r="B19" s="13" t="s">
        <v>42</v>
      </c>
      <c r="C19" s="12" t="s">
        <v>33</v>
      </c>
      <c r="D19" s="16">
        <v>123</v>
      </c>
    </row>
    <row r="20" spans="1:4" s="3" customFormat="1" ht="69" customHeight="1">
      <c r="A20" s="12">
        <v>9</v>
      </c>
      <c r="B20" s="24" t="s">
        <v>43</v>
      </c>
      <c r="C20" s="12" t="s">
        <v>33</v>
      </c>
      <c r="D20" s="16">
        <v>352</v>
      </c>
    </row>
    <row r="21" spans="1:4" s="3" customFormat="1" ht="21.75" customHeight="1">
      <c r="A21" s="12">
        <v>10</v>
      </c>
      <c r="B21" s="13" t="s">
        <v>44</v>
      </c>
      <c r="C21" s="12" t="s">
        <v>33</v>
      </c>
      <c r="D21" s="16">
        <v>60</v>
      </c>
    </row>
    <row r="22" spans="1:4" s="3" customFormat="1" ht="62.25" customHeight="1">
      <c r="A22" s="12">
        <v>11</v>
      </c>
      <c r="B22" s="13" t="s">
        <v>22</v>
      </c>
      <c r="C22" s="12" t="s">
        <v>88</v>
      </c>
      <c r="D22" s="15">
        <v>445</v>
      </c>
    </row>
    <row r="23" spans="1:4" s="3" customFormat="1" ht="22.5" customHeight="1">
      <c r="A23" s="48" t="s">
        <v>3</v>
      </c>
      <c r="B23" s="49"/>
      <c r="C23" s="34" t="s">
        <v>81</v>
      </c>
      <c r="D23" s="26">
        <f>SUM(D18:D22)</f>
        <v>1247</v>
      </c>
    </row>
    <row r="24" spans="1:4" s="3" customFormat="1" ht="22.5" customHeight="1">
      <c r="A24" s="12">
        <v>12</v>
      </c>
      <c r="B24" s="13" t="s">
        <v>77</v>
      </c>
      <c r="C24" s="12" t="s">
        <v>76</v>
      </c>
      <c r="D24" s="15">
        <v>350</v>
      </c>
    </row>
    <row r="25" spans="1:4" s="3" customFormat="1" ht="28.5" customHeight="1">
      <c r="A25" s="44" t="s">
        <v>3</v>
      </c>
      <c r="B25" s="44"/>
      <c r="C25" s="36" t="s">
        <v>5</v>
      </c>
      <c r="D25" s="37">
        <f>D12+D13+2938.7+D16+D18+D19+D20+D21+D22+D24</f>
        <v>5489.7</v>
      </c>
    </row>
    <row r="26" spans="1:4" s="3" customFormat="1" ht="53.25" customHeight="1">
      <c r="A26" s="17">
        <v>13</v>
      </c>
      <c r="B26" s="13" t="s">
        <v>60</v>
      </c>
      <c r="C26" s="18" t="s">
        <v>50</v>
      </c>
      <c r="D26" s="19" t="s">
        <v>87</v>
      </c>
    </row>
    <row r="27" spans="1:4" s="3" customFormat="1" ht="27" customHeight="1">
      <c r="A27" s="44" t="s">
        <v>3</v>
      </c>
      <c r="B27" s="44"/>
      <c r="C27" s="36" t="s">
        <v>32</v>
      </c>
      <c r="D27" s="37">
        <v>1824.05</v>
      </c>
    </row>
    <row r="28" spans="1:4" s="3" customFormat="1" ht="36" customHeight="1">
      <c r="A28" s="12">
        <v>14</v>
      </c>
      <c r="B28" s="13" t="s">
        <v>45</v>
      </c>
      <c r="C28" s="12" t="s">
        <v>46</v>
      </c>
      <c r="D28" s="15">
        <v>10</v>
      </c>
    </row>
    <row r="29" spans="1:4" s="3" customFormat="1" ht="35.25" customHeight="1">
      <c r="A29" s="17">
        <v>15</v>
      </c>
      <c r="B29" s="17" t="s">
        <v>47</v>
      </c>
      <c r="C29" s="18" t="s">
        <v>48</v>
      </c>
      <c r="D29" s="19">
        <v>100</v>
      </c>
    </row>
    <row r="30" spans="1:4" s="3" customFormat="1" ht="30" customHeight="1">
      <c r="A30" s="46" t="s">
        <v>3</v>
      </c>
      <c r="B30" s="47"/>
      <c r="C30" s="36" t="s">
        <v>49</v>
      </c>
      <c r="D30" s="37">
        <f>SUM(D28:D29)</f>
        <v>110</v>
      </c>
    </row>
    <row r="31" spans="1:4" s="3" customFormat="1" ht="30.75" customHeight="1">
      <c r="A31" s="12">
        <v>16</v>
      </c>
      <c r="B31" s="13" t="s">
        <v>51</v>
      </c>
      <c r="C31" s="12" t="s">
        <v>52</v>
      </c>
      <c r="D31" s="16">
        <v>20</v>
      </c>
    </row>
    <row r="32" spans="1:4" s="3" customFormat="1" ht="22.5" customHeight="1">
      <c r="A32" s="44" t="s">
        <v>3</v>
      </c>
      <c r="B32" s="44"/>
      <c r="C32" s="36" t="s">
        <v>7</v>
      </c>
      <c r="D32" s="37">
        <f>SUM(D31:D31)</f>
        <v>20</v>
      </c>
    </row>
    <row r="33" spans="1:5" ht="51.75" customHeight="1">
      <c r="A33" s="12">
        <v>17</v>
      </c>
      <c r="B33" s="25" t="s">
        <v>23</v>
      </c>
      <c r="C33" s="12" t="s">
        <v>19</v>
      </c>
      <c r="D33" s="15">
        <v>156</v>
      </c>
    </row>
    <row r="34" spans="1:5" ht="51" customHeight="1">
      <c r="A34" s="12">
        <v>18</v>
      </c>
      <c r="B34" s="25" t="s">
        <v>53</v>
      </c>
      <c r="C34" s="12" t="s">
        <v>54</v>
      </c>
      <c r="D34" s="15">
        <v>700</v>
      </c>
    </row>
    <row r="35" spans="1:5" ht="36" customHeight="1">
      <c r="A35" s="12">
        <v>19</v>
      </c>
      <c r="B35" s="25" t="s">
        <v>55</v>
      </c>
      <c r="C35" s="12" t="s">
        <v>54</v>
      </c>
      <c r="D35" s="15">
        <v>40</v>
      </c>
    </row>
    <row r="36" spans="1:5" ht="66" customHeight="1">
      <c r="A36" s="12">
        <v>20</v>
      </c>
      <c r="B36" s="25" t="s">
        <v>56</v>
      </c>
      <c r="C36" s="12" t="s">
        <v>24</v>
      </c>
      <c r="D36" s="15">
        <v>118</v>
      </c>
    </row>
    <row r="37" spans="1:5" ht="66.75" customHeight="1">
      <c r="A37" s="12">
        <v>21</v>
      </c>
      <c r="B37" s="25" t="s">
        <v>57</v>
      </c>
      <c r="C37" s="12" t="s">
        <v>25</v>
      </c>
      <c r="D37" s="15">
        <v>1999.96</v>
      </c>
    </row>
    <row r="38" spans="1:5" ht="87" customHeight="1">
      <c r="A38" s="12">
        <v>22</v>
      </c>
      <c r="B38" s="25" t="s">
        <v>61</v>
      </c>
      <c r="C38" s="12" t="s">
        <v>26</v>
      </c>
      <c r="D38" s="15">
        <v>70</v>
      </c>
    </row>
    <row r="39" spans="1:5" ht="36.75" customHeight="1">
      <c r="A39" s="12">
        <v>23</v>
      </c>
      <c r="B39" s="25" t="s">
        <v>27</v>
      </c>
      <c r="C39" s="12" t="s">
        <v>28</v>
      </c>
      <c r="D39" s="15">
        <v>50</v>
      </c>
    </row>
    <row r="40" spans="1:5" ht="40.5" customHeight="1">
      <c r="A40" s="12">
        <v>24</v>
      </c>
      <c r="B40" s="25" t="s">
        <v>62</v>
      </c>
      <c r="C40" s="12" t="s">
        <v>63</v>
      </c>
      <c r="D40" s="15">
        <v>100</v>
      </c>
    </row>
    <row r="41" spans="1:5" ht="27.75" customHeight="1">
      <c r="A41" s="12">
        <v>25</v>
      </c>
      <c r="B41" s="25" t="s">
        <v>64</v>
      </c>
      <c r="C41" s="12" t="s">
        <v>63</v>
      </c>
      <c r="D41" s="15">
        <v>100</v>
      </c>
    </row>
    <row r="42" spans="1:5" ht="40.5" customHeight="1">
      <c r="A42" s="12">
        <v>26</v>
      </c>
      <c r="B42" s="25" t="s">
        <v>65</v>
      </c>
      <c r="C42" s="12" t="s">
        <v>63</v>
      </c>
      <c r="D42" s="15">
        <v>10</v>
      </c>
    </row>
    <row r="43" spans="1:5" ht="38.25" customHeight="1">
      <c r="A43" s="12">
        <v>27</v>
      </c>
      <c r="B43" s="25" t="s">
        <v>66</v>
      </c>
      <c r="C43" s="12" t="s">
        <v>29</v>
      </c>
      <c r="D43" s="15">
        <v>700</v>
      </c>
    </row>
    <row r="44" spans="1:5" ht="82.5" customHeight="1">
      <c r="A44" s="12">
        <v>28</v>
      </c>
      <c r="B44" s="25" t="s">
        <v>67</v>
      </c>
      <c r="C44" s="12" t="s">
        <v>20</v>
      </c>
      <c r="D44" s="15">
        <v>42</v>
      </c>
      <c r="E44" s="27"/>
    </row>
    <row r="45" spans="1:5" ht="35.25" customHeight="1">
      <c r="A45" s="12">
        <v>29</v>
      </c>
      <c r="B45" s="25" t="s">
        <v>83</v>
      </c>
      <c r="C45" s="12" t="s">
        <v>84</v>
      </c>
      <c r="D45" s="15">
        <v>100</v>
      </c>
      <c r="E45" s="27"/>
    </row>
    <row r="46" spans="1:5" ht="24.75" customHeight="1">
      <c r="A46" s="45" t="s">
        <v>3</v>
      </c>
      <c r="B46" s="45"/>
      <c r="C46" s="36" t="s">
        <v>6</v>
      </c>
      <c r="D46" s="38">
        <f>SUM(D33:D45)</f>
        <v>4185.96</v>
      </c>
    </row>
    <row r="47" spans="1:5" ht="39" customHeight="1">
      <c r="A47" s="18">
        <v>30</v>
      </c>
      <c r="B47" s="33" t="s">
        <v>68</v>
      </c>
      <c r="C47" s="18" t="s">
        <v>69</v>
      </c>
      <c r="D47" s="21">
        <v>50</v>
      </c>
    </row>
    <row r="48" spans="1:5" ht="35.25" customHeight="1">
      <c r="A48" s="18">
        <v>31</v>
      </c>
      <c r="B48" s="33" t="s">
        <v>70</v>
      </c>
      <c r="C48" s="18" t="s">
        <v>71</v>
      </c>
      <c r="D48" s="19">
        <v>62</v>
      </c>
    </row>
    <row r="49" spans="1:4" ht="75.75" customHeight="1">
      <c r="A49" s="18">
        <v>32</v>
      </c>
      <c r="B49" s="33" t="s">
        <v>72</v>
      </c>
      <c r="C49" s="18" t="s">
        <v>71</v>
      </c>
      <c r="D49" s="19">
        <v>952</v>
      </c>
    </row>
    <row r="50" spans="1:4" ht="69" customHeight="1">
      <c r="A50" s="12">
        <v>33</v>
      </c>
      <c r="B50" s="25" t="s">
        <v>73</v>
      </c>
      <c r="C50" s="12" t="s">
        <v>21</v>
      </c>
      <c r="D50" s="15">
        <v>35</v>
      </c>
    </row>
    <row r="51" spans="1:4" ht="61.5" customHeight="1">
      <c r="A51" s="12">
        <v>34</v>
      </c>
      <c r="B51" s="14" t="s">
        <v>74</v>
      </c>
      <c r="C51" s="12" t="s">
        <v>21</v>
      </c>
      <c r="D51" s="15">
        <v>4953.1899999999996</v>
      </c>
    </row>
    <row r="52" spans="1:4" ht="80.25" customHeight="1">
      <c r="A52" s="12">
        <v>35</v>
      </c>
      <c r="B52" s="14" t="s">
        <v>75</v>
      </c>
      <c r="C52" s="12" t="s">
        <v>30</v>
      </c>
      <c r="D52" s="15">
        <v>220</v>
      </c>
    </row>
    <row r="53" spans="1:4" ht="119.25" customHeight="1">
      <c r="A53" s="12">
        <v>36</v>
      </c>
      <c r="B53" s="14" t="s">
        <v>31</v>
      </c>
      <c r="C53" s="12" t="s">
        <v>21</v>
      </c>
      <c r="D53" s="15">
        <v>1020</v>
      </c>
    </row>
    <row r="54" spans="1:4" ht="25.5" customHeight="1">
      <c r="A54" s="41" t="s">
        <v>3</v>
      </c>
      <c r="B54" s="41"/>
      <c r="C54" s="22" t="s">
        <v>8</v>
      </c>
      <c r="D54" s="26">
        <f>SUM(D47:D53)</f>
        <v>7292.19</v>
      </c>
    </row>
    <row r="55" spans="1:4" ht="24.75" customHeight="1">
      <c r="A55" s="42" t="s">
        <v>9</v>
      </c>
      <c r="B55" s="42"/>
      <c r="C55" s="42"/>
      <c r="D55" s="39">
        <f>D11+D25+D27+D30+D32+D46+D54</f>
        <v>19041.899999999998</v>
      </c>
    </row>
    <row r="56" spans="1:4">
      <c r="D56" s="5" t="s">
        <v>86</v>
      </c>
    </row>
    <row r="57" spans="1:4" hidden="1">
      <c r="B57" s="7" t="s">
        <v>2</v>
      </c>
      <c r="C57" s="8"/>
      <c r="D57" s="9" t="s">
        <v>34</v>
      </c>
    </row>
    <row r="58" spans="1:4" hidden="1">
      <c r="B58" s="7" t="s">
        <v>15</v>
      </c>
      <c r="C58" s="8"/>
      <c r="D58" s="9" t="s">
        <v>14</v>
      </c>
    </row>
    <row r="59" spans="1:4">
      <c r="A59" s="9"/>
      <c r="B59" s="7"/>
      <c r="C59" s="8"/>
      <c r="D59" s="9"/>
    </row>
    <row r="60" spans="1:4">
      <c r="A60" s="9"/>
      <c r="B60" s="7"/>
      <c r="C60" s="8"/>
      <c r="D60" s="9"/>
    </row>
  </sheetData>
  <sortState ref="B7:F21">
    <sortCondition ref="C7:C21"/>
  </sortState>
  <mergeCells count="11">
    <mergeCell ref="A54:B54"/>
    <mergeCell ref="A55:C55"/>
    <mergeCell ref="B5:E5"/>
    <mergeCell ref="A32:B32"/>
    <mergeCell ref="A25:B25"/>
    <mergeCell ref="A11:B11"/>
    <mergeCell ref="A46:B46"/>
    <mergeCell ref="A27:B27"/>
    <mergeCell ref="A30:B30"/>
    <mergeCell ref="A17:B17"/>
    <mergeCell ref="A23:B23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2024-02-12T10:42:22Z</cp:lastPrinted>
  <dcterms:created xsi:type="dcterms:W3CDTF">2016-01-26T07:13:02Z</dcterms:created>
  <dcterms:modified xsi:type="dcterms:W3CDTF">2024-03-27T10:21:12Z</dcterms:modified>
</cp:coreProperties>
</file>