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9" s="1"/>
  <c r="D43"/>
  <c r="D13"/>
  <c r="D55"/>
  <c r="D21"/>
  <c r="D15"/>
  <c r="D32"/>
  <c r="D59"/>
  <c r="D46"/>
  <c r="D29" l="1"/>
  <c r="D33" s="1"/>
  <c r="D60" l="1"/>
</calcChain>
</file>

<file path=xl/sharedStrings.xml><?xml version="1.0" encoding="utf-8"?>
<sst xmlns="http://schemas.openxmlformats.org/spreadsheetml/2006/main" count="103" uniqueCount="90">
  <si>
    <t>Nr. crt</t>
  </si>
  <si>
    <t>Capitol bugetar</t>
  </si>
  <si>
    <t>PRIMAR,</t>
  </si>
  <si>
    <t>Total</t>
  </si>
  <si>
    <t>51.02</t>
  </si>
  <si>
    <t>65.02</t>
  </si>
  <si>
    <t>70.02</t>
  </si>
  <si>
    <t>84.02</t>
  </si>
  <si>
    <t>TOTAL</t>
  </si>
  <si>
    <t>ROMÂNIA</t>
  </si>
  <si>
    <t>COMUNA VÂNĂTORI-NEAMȚ</t>
  </si>
  <si>
    <t>JUDEȚUL NEAMȚ</t>
  </si>
  <si>
    <t xml:space="preserve">Denumire investiție </t>
  </si>
  <si>
    <t>ELENA AVADANEI-ROȘU</t>
  </si>
  <si>
    <t>Jr. MARIA PETRARIU</t>
  </si>
  <si>
    <t>Suma totală (mii lei)</t>
  </si>
  <si>
    <t>510103 71.</t>
  </si>
  <si>
    <t>700501 71.</t>
  </si>
  <si>
    <t>84.03.01 71.</t>
  </si>
  <si>
    <t>7006    71.</t>
  </si>
  <si>
    <t>840301  71.</t>
  </si>
  <si>
    <t>66.02</t>
  </si>
  <si>
    <t>ȘEF SERVICIU,</t>
  </si>
  <si>
    <t>67.02     71.</t>
  </si>
  <si>
    <t>67.02</t>
  </si>
  <si>
    <t>Creșterea eficienței energetice a sistemului de iluminat public din comuna Vânători-Neamț, județul Neamț - finanțare AFM</t>
  </si>
  <si>
    <t>„Dotarea cu mobilier, materiale didactice și echipamente digitale a Seminarului Teologic Ortodox „Veniamin Costachi„ și a Liceului Tehnologic „Arhimandrit Chiriac Nicolau”, comuna Vânători-Neamț, județul Neamț”  - finanțare PNRR</t>
  </si>
  <si>
    <t>„Înființare Centru Comunitar Integrat în comuna Vânători-Neamț, județul Neamț” - finanțare PNRR</t>
  </si>
  <si>
    <t>84.03.01   71.</t>
  </si>
  <si>
    <t>Reparații alei pietonale în comuna Vânători-Neamț (lucrări, servicii de proiectare caiet de sarcini și liste de cantități, servicii de dirigenție)</t>
  </si>
  <si>
    <t>Modernizare drumuri în satul Vânători-Neamț, județul Neamț finanțare PNI Anghel Saligny</t>
  </si>
  <si>
    <t>65.04.02   71.</t>
  </si>
  <si>
    <t xml:space="preserve"> </t>
  </si>
  <si>
    <t>Extindere rețea publică de apă și apă uzată în satul Vânători-Neamț, județul Neamț (finanțare PNRR +BL)</t>
  </si>
  <si>
    <t xml:space="preserve">66.02.    </t>
  </si>
  <si>
    <t>Construirea unei unități de producere a energiei electrice din surse regenerabile în vederea compensării consumului propriu în Comuna Vânători-Neamț, județul Neamț (prin Fondul de Modernizare)</t>
  </si>
  <si>
    <t>Dezvoltarea competențelor digitale de bază în cadrul bibliotecilor din județul Neamț - finanțat PNRR</t>
  </si>
  <si>
    <t>67.02    60</t>
  </si>
  <si>
    <t>Extindere captare alimentare cu apă pentru satele Lunca și Nemțișor, comuna Vânători-Neamț, județul Neamț</t>
  </si>
  <si>
    <t>65.02   71.</t>
  </si>
  <si>
    <t>Modernizare infrastructură sportivă pentru Liceul Tehnologic „Arhimandrit Chiriac Nicolau”, Vânători-Neamț, județul Neamț (SF, consultanță depunere CF, proiect tehnic, verificare proiect tehnic, asistență tehnică)</t>
  </si>
  <si>
    <t>Dezvoltarea infrastructurii velo în zona turistică Vânători-Neamț, județul Neamț, prin înființare piste de biciclete (studiu topo, SF, consultanță CF depunere prin AFM, în cadrul Programului de realizare a pistelor pentru biciclete)</t>
  </si>
  <si>
    <t>Investiții în eficientizarea energetică și creșterea nivelului de siguranță la acțiuni seismice a Muzeului sătesc din Comuna Vânători-Neamț, județul Neamț prin lucrări de consolidare și renovare energetică (expertiză tehnică, studiu geotehnic, consultanță PNCRRS, SF, avize</t>
  </si>
  <si>
    <t>Modernizarea infrastructurii rutiere de interes local în comuna Vânători-Neamț, județul Neamț (consultanță depunere în cazul identificării unei surse de finanțare)</t>
  </si>
  <si>
    <t>Desființare dispensar sat Nemțișor, amplasat în județul Neamț, comuna Vânători-Neamț, sat Nemțișor, strada Bisericii, NC50296</t>
  </si>
  <si>
    <t>Achiziție echipamente IT pentru aparatul de specialitate</t>
  </si>
  <si>
    <t>510103   71.</t>
  </si>
  <si>
    <t>70.03.01   71</t>
  </si>
  <si>
    <t>Finalizare reparații sală de sport - Seminar</t>
  </si>
  <si>
    <t>Dotare minisală sport - Seminar</t>
  </si>
  <si>
    <t>Extindere captare alimentare cu apă pentru satul Vânători-Neamț (studii de teren)</t>
  </si>
  <si>
    <t>700501  71.</t>
  </si>
  <si>
    <t>Reparații interioare sală de sport Grădinița cu Program Prelungit Vânători-Neamț - Liceu</t>
  </si>
  <si>
    <t>65.03.01  71</t>
  </si>
  <si>
    <t>65.03.01   71.</t>
  </si>
  <si>
    <t>Reparații interioare /exterioare Grădinița cu Program Prelungit - sala de mese, exterior confecționat și montat capac metalic intrare subsol - Liceu</t>
  </si>
  <si>
    <t>Școala Gimnazială nr.2 Vânători-Neamț - Grădiniță - reparații interioare sală grupă - Liceu</t>
  </si>
  <si>
    <t>Școala Gimnazială nr.2 Vânători-Neamț - Grădiniță - reparații teren sport din curtea unității școlare</t>
  </si>
  <si>
    <t>65.04.01   71</t>
  </si>
  <si>
    <t>65.04.01  71</t>
  </si>
  <si>
    <t>Școala Gimnazială nr.2 Vânători-Neamț - reparații la magazia de depozitare din incinta unității școlare</t>
  </si>
  <si>
    <t>Școala Gimnazială nr.2 Vânători-Neamț, Grădiniță - reparații interioare sală grupă</t>
  </si>
  <si>
    <t>65.04.01 71.</t>
  </si>
  <si>
    <t>Total Liceu</t>
  </si>
  <si>
    <t>Total - Primărie</t>
  </si>
  <si>
    <t>Total Seminar</t>
  </si>
  <si>
    <t>TOTAL GENERAL</t>
  </si>
  <si>
    <t>Achiziție autoturism 4x4 pentru Compartimentul Poliție Locală</t>
  </si>
  <si>
    <t>61.02   71</t>
  </si>
  <si>
    <t>61.02</t>
  </si>
  <si>
    <t>66.02   71</t>
  </si>
  <si>
    <t>Lista obiectivelor de investiții buget local 2025</t>
  </si>
  <si>
    <t xml:space="preserve">Total </t>
  </si>
  <si>
    <t>Locuințe pentru tineri destinate închirierii, în comuna Vânători-Neamț, sat Lunca, str Ștefan cel Mare, nr. FN (servicii de actualizare SF)</t>
  </si>
  <si>
    <t>Achiziție camere de supraveghere pentru Comuna Vânători-Neamț</t>
  </si>
  <si>
    <t>510103    71.</t>
  </si>
  <si>
    <t>66.02    71.</t>
  </si>
  <si>
    <t>Construire Dispensar sat Nemțișor (studii geo, topo, SF, DTAC, verificare PTH)</t>
  </si>
  <si>
    <t>Finalizare Campus școlar în localitatea Lunca, comuna Vânători-Neamț, județul Neamț (expertiză + actualizări)</t>
  </si>
  <si>
    <t>Investiții în eficientizarea energetică și creșterea nivelului de siguranță la acțiuni seismice a imobilului (bloc locuinte) din satul Vanatori-Neamt, Comuna Vânători-Neamț, județul Neamț prin lucrări de consolidare și renovare energetică (expertiza si audit energetic)</t>
  </si>
  <si>
    <t>700301    71</t>
  </si>
  <si>
    <t>58.</t>
  </si>
  <si>
    <t>71.</t>
  </si>
  <si>
    <t xml:space="preserve">Amenajare zonă căsuțe pentru producători locali </t>
  </si>
  <si>
    <t>Achiziție teren</t>
  </si>
  <si>
    <t>510103 71</t>
  </si>
  <si>
    <t>Realizare de investiții pentru eficientizare energetică a Căminului Cultural din satul Vânători-Neamț, județul Neamț</t>
  </si>
  <si>
    <t>67.02. 71</t>
  </si>
  <si>
    <t>Lucrări de reparații și igienizări la Școala Gimnazială Nemțișor - Liceu</t>
  </si>
  <si>
    <t>Anexa nr.2 la H.C.L. nr.68 din 25.09.25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</si>
</sst>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right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zoomScale="85" zoomScaleNormal="85" workbookViewId="0">
      <selection activeCell="B2" sqref="B2"/>
    </sheetView>
  </sheetViews>
  <sheetFormatPr defaultRowHeight="18.75"/>
  <cols>
    <col min="1" max="1" width="5.140625" style="1" customWidth="1"/>
    <col min="2" max="2" width="44.85546875" style="4" customWidth="1"/>
    <col min="3" max="3" width="10.7109375" style="2" customWidth="1"/>
    <col min="4" max="4" width="34.85546875" style="5" customWidth="1"/>
    <col min="5" max="16384" width="9.140625" style="1"/>
  </cols>
  <sheetData>
    <row r="1" spans="1:5">
      <c r="B1" s="48" t="s">
        <v>89</v>
      </c>
      <c r="C1" s="48"/>
      <c r="D1" s="48"/>
    </row>
    <row r="2" spans="1:5">
      <c r="A2" s="10" t="s">
        <v>9</v>
      </c>
    </row>
    <row r="3" spans="1:5">
      <c r="A3" s="10" t="s">
        <v>10</v>
      </c>
      <c r="B3" s="6"/>
    </row>
    <row r="4" spans="1:5">
      <c r="A4" s="10" t="s">
        <v>11</v>
      </c>
      <c r="B4" s="6"/>
    </row>
    <row r="5" spans="1:5">
      <c r="B5" s="50" t="s">
        <v>71</v>
      </c>
      <c r="C5" s="50"/>
      <c r="D5" s="50"/>
      <c r="E5" s="50"/>
    </row>
    <row r="7" spans="1:5" ht="72" customHeight="1">
      <c r="A7" s="11" t="s">
        <v>0</v>
      </c>
      <c r="B7" s="11" t="s">
        <v>12</v>
      </c>
      <c r="C7" s="11" t="s">
        <v>1</v>
      </c>
      <c r="D7" s="11" t="s">
        <v>15</v>
      </c>
    </row>
    <row r="8" spans="1:5" ht="137.25" customHeight="1">
      <c r="A8" s="18">
        <v>1</v>
      </c>
      <c r="B8" s="24" t="s">
        <v>41</v>
      </c>
      <c r="C8" s="18" t="s">
        <v>16</v>
      </c>
      <c r="D8" s="12">
        <v>171.3</v>
      </c>
    </row>
    <row r="9" spans="1:5" ht="49.5" customHeight="1">
      <c r="A9" s="18">
        <v>2</v>
      </c>
      <c r="B9" s="24" t="s">
        <v>83</v>
      </c>
      <c r="C9" s="18" t="s">
        <v>46</v>
      </c>
      <c r="D9" s="12">
        <v>63</v>
      </c>
    </row>
    <row r="10" spans="1:5" ht="49.5" customHeight="1">
      <c r="A10" s="18">
        <v>3</v>
      </c>
      <c r="B10" s="24" t="s">
        <v>74</v>
      </c>
      <c r="C10" s="18" t="s">
        <v>75</v>
      </c>
      <c r="D10" s="12">
        <v>200</v>
      </c>
    </row>
    <row r="11" spans="1:5" ht="45.75" customHeight="1">
      <c r="A11" s="18">
        <v>4</v>
      </c>
      <c r="B11" s="24" t="s">
        <v>45</v>
      </c>
      <c r="C11" s="18" t="s">
        <v>16</v>
      </c>
      <c r="D11" s="12">
        <v>35</v>
      </c>
    </row>
    <row r="12" spans="1:5" ht="45.75" customHeight="1">
      <c r="A12" s="18">
        <v>5</v>
      </c>
      <c r="B12" s="24" t="s">
        <v>84</v>
      </c>
      <c r="C12" s="18" t="s">
        <v>85</v>
      </c>
      <c r="D12" s="12">
        <v>50</v>
      </c>
    </row>
    <row r="13" spans="1:5" ht="34.5" customHeight="1">
      <c r="A13" s="52" t="s">
        <v>3</v>
      </c>
      <c r="B13" s="52"/>
      <c r="C13" s="31" t="s">
        <v>4</v>
      </c>
      <c r="D13" s="17">
        <f>SUM(D8:D12)</f>
        <v>519.29999999999995</v>
      </c>
    </row>
    <row r="14" spans="1:5" ht="38.25" customHeight="1">
      <c r="A14" s="25">
        <v>6</v>
      </c>
      <c r="B14" s="26" t="s">
        <v>67</v>
      </c>
      <c r="C14" s="23" t="s">
        <v>68</v>
      </c>
      <c r="D14" s="13">
        <v>175</v>
      </c>
    </row>
    <row r="15" spans="1:5" ht="36.75" customHeight="1">
      <c r="A15" s="30"/>
      <c r="B15" s="30" t="s">
        <v>72</v>
      </c>
      <c r="C15" s="33" t="s">
        <v>69</v>
      </c>
      <c r="D15" s="17">
        <f>D14</f>
        <v>175</v>
      </c>
    </row>
    <row r="16" spans="1:5" ht="96.75" customHeight="1">
      <c r="A16" s="25">
        <v>7</v>
      </c>
      <c r="B16" s="26" t="s">
        <v>40</v>
      </c>
      <c r="C16" s="23" t="s">
        <v>39</v>
      </c>
      <c r="D16" s="13">
        <v>351</v>
      </c>
    </row>
    <row r="17" spans="1:4" s="3" customFormat="1" ht="75" customHeight="1">
      <c r="A17" s="18">
        <v>8</v>
      </c>
      <c r="B17" s="14" t="s">
        <v>78</v>
      </c>
      <c r="C17" s="18" t="s">
        <v>39</v>
      </c>
      <c r="D17" s="12">
        <v>250</v>
      </c>
    </row>
    <row r="18" spans="1:4" s="3" customFormat="1" ht="39" customHeight="1">
      <c r="A18" s="66">
        <v>9</v>
      </c>
      <c r="B18" s="69" t="s">
        <v>26</v>
      </c>
      <c r="C18" s="18" t="s">
        <v>5</v>
      </c>
      <c r="D18" s="12">
        <v>854</v>
      </c>
    </row>
    <row r="19" spans="1:4" s="3" customFormat="1" ht="40.5" customHeight="1">
      <c r="A19" s="67"/>
      <c r="B19" s="70"/>
      <c r="C19" s="39">
        <v>60</v>
      </c>
      <c r="D19" s="40">
        <v>507</v>
      </c>
    </row>
    <row r="20" spans="1:4" s="3" customFormat="1" ht="39" customHeight="1">
      <c r="A20" s="68"/>
      <c r="B20" s="71"/>
      <c r="C20" s="39">
        <v>61</v>
      </c>
      <c r="D20" s="40">
        <v>347</v>
      </c>
    </row>
    <row r="21" spans="1:4" s="3" customFormat="1" ht="37.5" customHeight="1">
      <c r="A21" s="55" t="s">
        <v>64</v>
      </c>
      <c r="B21" s="56"/>
      <c r="C21" s="32" t="s">
        <v>5</v>
      </c>
      <c r="D21" s="16">
        <f>D16+D17+D18</f>
        <v>1455</v>
      </c>
    </row>
    <row r="22" spans="1:4" s="3" customFormat="1" ht="57" customHeight="1">
      <c r="A22" s="18">
        <v>10</v>
      </c>
      <c r="B22" s="14" t="s">
        <v>52</v>
      </c>
      <c r="C22" s="18" t="s">
        <v>53</v>
      </c>
      <c r="D22" s="12">
        <v>58</v>
      </c>
    </row>
    <row r="23" spans="1:4" s="3" customFormat="1" ht="67.5" customHeight="1">
      <c r="A23" s="18">
        <v>11</v>
      </c>
      <c r="B23" s="14" t="s">
        <v>55</v>
      </c>
      <c r="C23" s="18" t="s">
        <v>53</v>
      </c>
      <c r="D23" s="12">
        <v>17.3</v>
      </c>
    </row>
    <row r="24" spans="1:4" s="3" customFormat="1" ht="42.75" customHeight="1">
      <c r="A24" s="18">
        <v>12</v>
      </c>
      <c r="B24" s="14" t="s">
        <v>88</v>
      </c>
      <c r="C24" s="18" t="s">
        <v>54</v>
      </c>
      <c r="D24" s="12">
        <v>42.1</v>
      </c>
    </row>
    <row r="25" spans="1:4" s="3" customFormat="1" ht="57.75" customHeight="1">
      <c r="A25" s="18">
        <v>13</v>
      </c>
      <c r="B25" s="14" t="s">
        <v>56</v>
      </c>
      <c r="C25" s="18" t="s">
        <v>53</v>
      </c>
      <c r="D25" s="12">
        <v>34</v>
      </c>
    </row>
    <row r="26" spans="1:4" s="3" customFormat="1" ht="56.25" customHeight="1">
      <c r="A26" s="18">
        <v>14</v>
      </c>
      <c r="B26" s="14" t="s">
        <v>57</v>
      </c>
      <c r="C26" s="18" t="s">
        <v>58</v>
      </c>
      <c r="D26" s="12">
        <v>141.30000000000001</v>
      </c>
    </row>
    <row r="27" spans="1:4" s="3" customFormat="1" ht="57.75" customHeight="1">
      <c r="A27" s="18">
        <v>15</v>
      </c>
      <c r="B27" s="14" t="s">
        <v>60</v>
      </c>
      <c r="C27" s="18" t="s">
        <v>59</v>
      </c>
      <c r="D27" s="12">
        <v>58.3</v>
      </c>
    </row>
    <row r="28" spans="1:4" s="3" customFormat="1" ht="42.75" customHeight="1">
      <c r="A28" s="18">
        <v>16</v>
      </c>
      <c r="B28" s="14" t="s">
        <v>61</v>
      </c>
      <c r="C28" s="18" t="s">
        <v>62</v>
      </c>
      <c r="D28" s="12">
        <v>34</v>
      </c>
    </row>
    <row r="29" spans="1:4" s="3" customFormat="1" ht="33.75" customHeight="1">
      <c r="A29" s="55" t="s">
        <v>63</v>
      </c>
      <c r="B29" s="56"/>
      <c r="C29" s="32" t="s">
        <v>5</v>
      </c>
      <c r="D29" s="16">
        <f>SUM(D22:D28)</f>
        <v>385.00000000000006</v>
      </c>
    </row>
    <row r="30" spans="1:4" s="3" customFormat="1" ht="42" customHeight="1">
      <c r="A30" s="25">
        <v>17</v>
      </c>
      <c r="B30" s="26" t="s">
        <v>48</v>
      </c>
      <c r="C30" s="23" t="s">
        <v>31</v>
      </c>
      <c r="D30" s="13">
        <v>12</v>
      </c>
    </row>
    <row r="31" spans="1:4" s="3" customFormat="1" ht="43.5" customHeight="1">
      <c r="A31" s="19">
        <v>18</v>
      </c>
      <c r="B31" s="14" t="s">
        <v>49</v>
      </c>
      <c r="C31" s="23" t="s">
        <v>31</v>
      </c>
      <c r="D31" s="12">
        <v>73</v>
      </c>
    </row>
    <row r="32" spans="1:4" s="3" customFormat="1" ht="33" customHeight="1">
      <c r="A32" s="51" t="s">
        <v>65</v>
      </c>
      <c r="B32" s="51"/>
      <c r="C32" s="32" t="s">
        <v>5</v>
      </c>
      <c r="D32" s="16">
        <f>D30+D31</f>
        <v>85</v>
      </c>
    </row>
    <row r="33" spans="1:4" s="3" customFormat="1" ht="35.25" customHeight="1">
      <c r="A33" s="38"/>
      <c r="B33" s="38" t="s">
        <v>66</v>
      </c>
      <c r="C33" s="36" t="s">
        <v>5</v>
      </c>
      <c r="D33" s="37">
        <f>D21+D29+D32</f>
        <v>1925</v>
      </c>
    </row>
    <row r="34" spans="1:4" s="3" customFormat="1" ht="73.5" customHeight="1">
      <c r="A34" s="28">
        <v>19</v>
      </c>
      <c r="B34" s="29" t="s">
        <v>44</v>
      </c>
      <c r="C34" s="23" t="s">
        <v>70</v>
      </c>
      <c r="D34" s="13">
        <v>5</v>
      </c>
    </row>
    <row r="35" spans="1:4" s="3" customFormat="1" ht="73.5" customHeight="1">
      <c r="A35" s="35">
        <v>20</v>
      </c>
      <c r="B35" s="29" t="s">
        <v>77</v>
      </c>
      <c r="C35" s="23" t="s">
        <v>76</v>
      </c>
      <c r="D35" s="13">
        <v>150</v>
      </c>
    </row>
    <row r="36" spans="1:4" s="3" customFormat="1" ht="36.75" customHeight="1">
      <c r="A36" s="63">
        <v>21</v>
      </c>
      <c r="B36" s="60" t="s">
        <v>27</v>
      </c>
      <c r="C36" s="23" t="s">
        <v>34</v>
      </c>
      <c r="D36" s="13">
        <f>D37+D38</f>
        <v>1548</v>
      </c>
    </row>
    <row r="37" spans="1:4" s="3" customFormat="1" ht="33.75" customHeight="1">
      <c r="A37" s="64"/>
      <c r="B37" s="61"/>
      <c r="C37" s="23">
        <v>60</v>
      </c>
      <c r="D37" s="13">
        <v>833</v>
      </c>
    </row>
    <row r="38" spans="1:4" s="3" customFormat="1" ht="33" customHeight="1">
      <c r="A38" s="65"/>
      <c r="B38" s="62"/>
      <c r="C38" s="23">
        <v>71</v>
      </c>
      <c r="D38" s="13">
        <v>715</v>
      </c>
    </row>
    <row r="39" spans="1:4" s="3" customFormat="1" ht="36" customHeight="1">
      <c r="A39" s="52" t="s">
        <v>3</v>
      </c>
      <c r="B39" s="52"/>
      <c r="C39" s="31" t="s">
        <v>21</v>
      </c>
      <c r="D39" s="17">
        <f>D34+D35+D36</f>
        <v>1703</v>
      </c>
    </row>
    <row r="40" spans="1:4" s="3" customFormat="1" ht="57.75" customHeight="1">
      <c r="A40" s="18">
        <v>22</v>
      </c>
      <c r="B40" s="14" t="s">
        <v>36</v>
      </c>
      <c r="C40" s="18" t="s">
        <v>37</v>
      </c>
      <c r="D40" s="12">
        <v>46.2</v>
      </c>
    </row>
    <row r="41" spans="1:4" s="3" customFormat="1" ht="80.25" customHeight="1">
      <c r="A41" s="25">
        <v>23</v>
      </c>
      <c r="B41" s="25" t="s">
        <v>42</v>
      </c>
      <c r="C41" s="23" t="s">
        <v>23</v>
      </c>
      <c r="D41" s="13">
        <v>112</v>
      </c>
    </row>
    <row r="42" spans="1:4" s="3" customFormat="1" ht="80.25" customHeight="1">
      <c r="A42" s="25">
        <v>24</v>
      </c>
      <c r="B42" s="42" t="s">
        <v>86</v>
      </c>
      <c r="C42" s="23" t="s">
        <v>87</v>
      </c>
      <c r="D42" s="13">
        <v>80</v>
      </c>
    </row>
    <row r="43" spans="1:4" s="3" customFormat="1" ht="32.25" customHeight="1">
      <c r="A43" s="53" t="s">
        <v>3</v>
      </c>
      <c r="B43" s="54"/>
      <c r="C43" s="31" t="s">
        <v>24</v>
      </c>
      <c r="D43" s="17">
        <f>SUM(D40:D42)</f>
        <v>238.2</v>
      </c>
    </row>
    <row r="44" spans="1:4" ht="54" customHeight="1">
      <c r="A44" s="18">
        <v>25</v>
      </c>
      <c r="B44" s="15" t="s">
        <v>38</v>
      </c>
      <c r="C44" s="18" t="s">
        <v>17</v>
      </c>
      <c r="D44" s="12">
        <v>114.2</v>
      </c>
    </row>
    <row r="45" spans="1:4" ht="51" customHeight="1">
      <c r="A45" s="20">
        <v>26</v>
      </c>
      <c r="B45" s="34" t="s">
        <v>50</v>
      </c>
      <c r="C45" s="18" t="s">
        <v>51</v>
      </c>
      <c r="D45" s="12">
        <v>314</v>
      </c>
    </row>
    <row r="46" spans="1:4" ht="37.5" customHeight="1">
      <c r="A46" s="57">
        <v>27</v>
      </c>
      <c r="B46" s="60" t="s">
        <v>33</v>
      </c>
      <c r="C46" s="18">
        <v>700501</v>
      </c>
      <c r="D46" s="12">
        <f>D47+D48</f>
        <v>6599</v>
      </c>
    </row>
    <row r="47" spans="1:4" ht="34.5" customHeight="1">
      <c r="A47" s="58"/>
      <c r="B47" s="61"/>
      <c r="C47" s="21">
        <v>61</v>
      </c>
      <c r="D47" s="22">
        <v>6209</v>
      </c>
    </row>
    <row r="48" spans="1:4" ht="39" customHeight="1">
      <c r="A48" s="59"/>
      <c r="B48" s="62"/>
      <c r="C48" s="21">
        <v>71</v>
      </c>
      <c r="D48" s="22">
        <v>390</v>
      </c>
    </row>
    <row r="49" spans="1:4" ht="66.75" customHeight="1">
      <c r="A49" s="18">
        <v>28</v>
      </c>
      <c r="B49" s="15" t="s">
        <v>25</v>
      </c>
      <c r="C49" s="18" t="s">
        <v>19</v>
      </c>
      <c r="D49" s="12">
        <v>2643</v>
      </c>
    </row>
    <row r="50" spans="1:4" ht="98.25" customHeight="1">
      <c r="A50" s="18">
        <v>29</v>
      </c>
      <c r="B50" s="15" t="s">
        <v>35</v>
      </c>
      <c r="C50" s="18">
        <v>7006</v>
      </c>
      <c r="D50" s="12">
        <v>2478</v>
      </c>
    </row>
    <row r="51" spans="1:4" ht="22.5" customHeight="1">
      <c r="A51" s="43"/>
      <c r="B51" s="44"/>
      <c r="C51" s="18" t="s">
        <v>81</v>
      </c>
      <c r="D51" s="12">
        <v>1651</v>
      </c>
    </row>
    <row r="52" spans="1:4" ht="17.25" customHeight="1">
      <c r="A52" s="45"/>
      <c r="B52" s="46"/>
      <c r="C52" s="18" t="s">
        <v>82</v>
      </c>
      <c r="D52" s="12">
        <v>827</v>
      </c>
    </row>
    <row r="53" spans="1:4" ht="71.25" customHeight="1">
      <c r="A53" s="18">
        <v>30</v>
      </c>
      <c r="B53" s="15" t="s">
        <v>73</v>
      </c>
      <c r="C53" s="18" t="s">
        <v>47</v>
      </c>
      <c r="D53" s="12">
        <v>31</v>
      </c>
    </row>
    <row r="54" spans="1:4" ht="110.25" customHeight="1">
      <c r="A54" s="18">
        <v>31</v>
      </c>
      <c r="B54" s="15" t="s">
        <v>79</v>
      </c>
      <c r="C54" s="18" t="s">
        <v>80</v>
      </c>
      <c r="D54" s="12">
        <v>90</v>
      </c>
    </row>
    <row r="55" spans="1:4" ht="37.5" customHeight="1">
      <c r="A55" s="47" t="s">
        <v>3</v>
      </c>
      <c r="B55" s="47"/>
      <c r="C55" s="31" t="s">
        <v>6</v>
      </c>
      <c r="D55" s="17">
        <f>D44+D45+D46+D49+D50+D53+D54</f>
        <v>12269.2</v>
      </c>
    </row>
    <row r="56" spans="1:4" ht="74.25" customHeight="1">
      <c r="A56" s="23">
        <v>32</v>
      </c>
      <c r="B56" s="27" t="s">
        <v>29</v>
      </c>
      <c r="C56" s="23" t="s">
        <v>28</v>
      </c>
      <c r="D56" s="13">
        <v>407.5</v>
      </c>
    </row>
    <row r="57" spans="1:4" ht="54.75" customHeight="1">
      <c r="A57" s="18">
        <v>33</v>
      </c>
      <c r="B57" s="15" t="s">
        <v>30</v>
      </c>
      <c r="C57" s="18" t="s">
        <v>18</v>
      </c>
      <c r="D57" s="12">
        <v>737</v>
      </c>
    </row>
    <row r="58" spans="1:4" ht="71.25" customHeight="1">
      <c r="A58" s="18">
        <v>34</v>
      </c>
      <c r="B58" s="15" t="s">
        <v>43</v>
      </c>
      <c r="C58" s="18" t="s">
        <v>20</v>
      </c>
      <c r="D58" s="12">
        <v>100</v>
      </c>
    </row>
    <row r="59" spans="1:4" ht="33.75" customHeight="1">
      <c r="A59" s="47" t="s">
        <v>3</v>
      </c>
      <c r="B59" s="47"/>
      <c r="C59" s="33" t="s">
        <v>7</v>
      </c>
      <c r="D59" s="17">
        <f>D56+D57+D58</f>
        <v>1244.5</v>
      </c>
    </row>
    <row r="60" spans="1:4" ht="33.75" customHeight="1">
      <c r="A60" s="49" t="s">
        <v>8</v>
      </c>
      <c r="B60" s="49"/>
      <c r="C60" s="49"/>
      <c r="D60" s="41">
        <f>D13+D15+D21+D29+D32+D39+D43+D55+D59</f>
        <v>18074.2</v>
      </c>
    </row>
    <row r="61" spans="1:4">
      <c r="D61" s="5" t="s">
        <v>32</v>
      </c>
    </row>
    <row r="62" spans="1:4" hidden="1">
      <c r="B62" s="7" t="s">
        <v>2</v>
      </c>
      <c r="C62" s="8"/>
      <c r="D62" s="9" t="s">
        <v>22</v>
      </c>
    </row>
    <row r="63" spans="1:4" hidden="1">
      <c r="B63" s="7" t="s">
        <v>14</v>
      </c>
      <c r="C63" s="8"/>
      <c r="D63" s="9" t="s">
        <v>13</v>
      </c>
    </row>
    <row r="64" spans="1:4">
      <c r="A64" s="9"/>
      <c r="B64" s="7"/>
      <c r="C64" s="8"/>
      <c r="D64" s="9"/>
    </row>
    <row r="65" spans="1:4">
      <c r="A65" s="9"/>
      <c r="B65" s="7"/>
      <c r="C65" s="8"/>
      <c r="D65" s="9"/>
    </row>
  </sheetData>
  <sortState ref="B7:F21">
    <sortCondition ref="C7:C21"/>
  </sortState>
  <mergeCells count="18">
    <mergeCell ref="A18:A20"/>
    <mergeCell ref="B18:B20"/>
    <mergeCell ref="A51:B52"/>
    <mergeCell ref="A59:B59"/>
    <mergeCell ref="B1:D1"/>
    <mergeCell ref="A60:C60"/>
    <mergeCell ref="B5:E5"/>
    <mergeCell ref="A32:B32"/>
    <mergeCell ref="A13:B13"/>
    <mergeCell ref="A55:B55"/>
    <mergeCell ref="A39:B39"/>
    <mergeCell ref="A43:B43"/>
    <mergeCell ref="A21:B21"/>
    <mergeCell ref="A29:B29"/>
    <mergeCell ref="A46:A48"/>
    <mergeCell ref="B46:B48"/>
    <mergeCell ref="A36:A38"/>
    <mergeCell ref="B36:B38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USER6</cp:lastModifiedBy>
  <cp:lastPrinted>2025-07-31T10:09:42Z</cp:lastPrinted>
  <dcterms:created xsi:type="dcterms:W3CDTF">2016-01-26T07:13:02Z</dcterms:created>
  <dcterms:modified xsi:type="dcterms:W3CDTF">2025-10-08T08:51:15Z</dcterms:modified>
</cp:coreProperties>
</file>