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7" i="1"/>
  <c r="D48"/>
  <c r="D34"/>
  <c r="D37" s="1"/>
  <c r="D41"/>
  <c r="D13"/>
  <c r="D19"/>
  <c r="D30"/>
  <c r="D44"/>
  <c r="D54" s="1"/>
  <c r="D27" l="1"/>
  <c r="D31" s="1"/>
  <c r="D58" l="1"/>
</calcChain>
</file>

<file path=xl/sharedStrings.xml><?xml version="1.0" encoding="utf-8"?>
<sst xmlns="http://schemas.openxmlformats.org/spreadsheetml/2006/main" count="99" uniqueCount="86">
  <si>
    <t>Nr. crt</t>
  </si>
  <si>
    <t>Capitol bugetar</t>
  </si>
  <si>
    <t>PRIMAR,</t>
  </si>
  <si>
    <t>Total</t>
  </si>
  <si>
    <t>51.02</t>
  </si>
  <si>
    <t>65.02</t>
  </si>
  <si>
    <t>70.02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</si>
  <si>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</si>
  <si>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</si>
  <si>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</si>
  <si>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</si>
  <si>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</si>
  <si>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</si>
  <si>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</si>
  <si>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</si>
  <si>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</si>
  <si>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</si>
  <si>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700501 71.</t>
  </si>
  <si>
    <t>84.03.01 71.</t>
  </si>
  <si>
    <t>7006    71.</t>
  </si>
  <si>
    <t>66.02</t>
  </si>
  <si>
    <t>ȘEF SERVICIU,</t>
  </si>
  <si>
    <t>67.02     71.</t>
  </si>
  <si>
    <t>67.02</t>
  </si>
  <si>
    <t>Creșterea eficienței energetice a sistemului de iluminat public din comuna Vânători-Neamț, județul Neamț - finanțare AFM</t>
  </si>
  <si>
    <t>„Dotarea cu mobilier, materiale didactice și echipamente digitale a Seminarului Teologic Ortodox „Veniamin Costachi„ și a Liceului Tehnologic „Arhimandrit Chiriac Nicolau”, comuna Vânători-Neamț, județul Neamț”  - finanțare PNRR</t>
  </si>
  <si>
    <t>„Înființare Centru Comunitar Integrat în comuna Vânători-Neamț, județul Neamț” - finanțare PNRR</t>
  </si>
  <si>
    <t>Modernizare drumuri în satul Vânători-Neamț, județul Neamț finanțare PNI Anghel Saligny</t>
  </si>
  <si>
    <t>65.04.02   71.</t>
  </si>
  <si>
    <t xml:space="preserve"> </t>
  </si>
  <si>
    <t>Extindere rețea publică de apă și apă uzată în satul Vânători-Neamț, județul Neamț (finanțare PNRR +BL)</t>
  </si>
  <si>
    <t xml:space="preserve">66.02.    </t>
  </si>
  <si>
    <t>Construirea unei unități de producere a energiei electrice din surse regenerabile în vederea compensării consumului propriu în Comuna Vânători-Neamț, județul Neamț (prin Fondul de Modernizare)</t>
  </si>
  <si>
    <t>Dezvoltarea competențelor digitale de bază în cadrul bibliotecilor din județul Neamț - finanțat PNRR</t>
  </si>
  <si>
    <t>67.02    60</t>
  </si>
  <si>
    <t>Extindere captare alimentare cu apă pentru satele Lunca și Nemțișor, comuna Vânători-Neamț, județul Neamț</t>
  </si>
  <si>
    <t>65.02   71.</t>
  </si>
  <si>
    <t>Modernizare infrastructură sportivă pentru Liceul Tehnologic „Arhimandrit Chiriac Nicolau”, Vânători-Neamț, județul Neamț (SF, consultanță depunere CF, proiect tehnic, verificare proiect tehnic, asistență tehnică)</t>
  </si>
  <si>
    <t>Dezvoltarea infrastructurii velo în zona turistică Vânători-Neamț, județul Neamț, prin înființare piste de biciclete (studiu topo, SF, consultanță CF depunere prin AFM, în cadrul Programului de realizare a pistelor pentru biciclete)</t>
  </si>
  <si>
    <t>Investiții în eficientizarea energetică și creșterea nivelului de siguranță la acțiuni seismice a Muzeului sătesc din Comuna Vânători-Neamț, județul Neamț prin lucrări de consolidare și renovare energetică (expertiză tehnică, studiu geotehnic, consultanță PNCRRS, SF, avize</t>
  </si>
  <si>
    <t>Modernizarea infrastructurii rutiere de interes local în comuna Vânători-Neamț, județul Neamț (consultanță depunere în cazul identificării unei surse de finanțare)</t>
  </si>
  <si>
    <t>Desființare dispensar sat Nemțișor, amplasat în județul Neamț, comuna Vânători-Neamț, sat Nemțișor, strada Bisericii, NC50296</t>
  </si>
  <si>
    <t>Achiziție echipamente IT pentru aparatul de specialitate</t>
  </si>
  <si>
    <t>510103   71.</t>
  </si>
  <si>
    <t>70.03.01   71</t>
  </si>
  <si>
    <t>Finalizare reparații sală de sport - Seminar</t>
  </si>
  <si>
    <t>Dotare minisală sport - Seminar</t>
  </si>
  <si>
    <t>Extindere captare alimentare cu apă pentru satul Vânători-Neamț (studii de teren)</t>
  </si>
  <si>
    <t>700501  71.</t>
  </si>
  <si>
    <t>Reparații interioare sală de sport Grădinița cu Program Prelungit Vânători-Neamț - Liceu</t>
  </si>
  <si>
    <t>65.03.01  71</t>
  </si>
  <si>
    <t>65.03.01   71.</t>
  </si>
  <si>
    <t>Reparații interioare /exterioare Grădinița cu Program Prelungit - sala de mese, exterior confecționat și montat capac metalic intrare subsol - Liceu</t>
  </si>
  <si>
    <t>Școala Gimnazială nr.2 Vânători-Neamț - Grădiniță - reparații interioare sală grupă - Liceu</t>
  </si>
  <si>
    <t>Școala Gimnazială nr.2 Vânători-Neamț - Grădiniță - reparații teren sport din curtea unității școlare</t>
  </si>
  <si>
    <t>65.04.01   71</t>
  </si>
  <si>
    <t>65.04.01  71</t>
  </si>
  <si>
    <t>Școala Gimnazială nr.2 Vânători-Neamț - reparații la magazia de depozitare din incinta unității școlare</t>
  </si>
  <si>
    <t>Școala Gimnazială nr.2 Vânători-Neamț, Grădiniță - reparații interioare sală grupă</t>
  </si>
  <si>
    <t>65.04.01 71.</t>
  </si>
  <si>
    <t>Total Liceu</t>
  </si>
  <si>
    <t>Total - Primărie</t>
  </si>
  <si>
    <t>Total Seminar</t>
  </si>
  <si>
    <t>TOTAL GENERAL</t>
  </si>
  <si>
    <t>66.02   71</t>
  </si>
  <si>
    <t>Lista obiectivelor de investiții buget local 2025</t>
  </si>
  <si>
    <t>Locuințe pentru tineri destinate închirierii, în comuna Vânători-Neamț, sat Lunca, str Ștefan cel Mare, nr. FN (servicii de actualizare SF)</t>
  </si>
  <si>
    <t>Achiziție camere de supraveghere pentru Comuna Vânători-Neamț</t>
  </si>
  <si>
    <t>510103    71.</t>
  </si>
  <si>
    <t>66.02    71.</t>
  </si>
  <si>
    <t>Construire Dispensar sat Nemțișor (studii geo, topo, SF, DTAC, verificare PTH)</t>
  </si>
  <si>
    <t>Finalizare Campus școlar în localitatea Lunca, comuna Vânători-Neamț, județul Neamț (expertiză + actualizări)</t>
  </si>
  <si>
    <t>Investiții în eficientizarea energetică și creșterea nivelului de siguranță la acțiuni seismice a imobilului (bloc locuinte) din satul Vanatori-Neamt, Comuna Vânători-Neamț, județul Neamț prin lucrări de consolidare și renovare energetică (expertiza si audit energetic)</t>
  </si>
  <si>
    <t>58.</t>
  </si>
  <si>
    <t>71.</t>
  </si>
  <si>
    <t xml:space="preserve">Amenajare zonă căsuțe pentru producători locali </t>
  </si>
  <si>
    <t>Achiziție teren</t>
  </si>
  <si>
    <t>510103 71</t>
  </si>
  <si>
    <t>Realizare de investiții pentru eficientizare energetică a Căminului Cultural din satul Vânători-Neamț, județul Neamț</t>
  </si>
  <si>
    <t>67.02. 71</t>
  </si>
  <si>
    <t>Lucrări de reparații și igienizări la Școala Gimnazială Nemțișor - Liceu</t>
  </si>
  <si>
    <t>70.06.  71</t>
  </si>
  <si>
    <t>Sprijinirea investițiilor în capacități de producere și stocare a energiei electrice produsă din surse regenerabile de energie solară pentru autoconsum, în Comuna Vânători-Neamț, județul Neamț</t>
  </si>
  <si>
    <t>70.03.01    71</t>
  </si>
  <si>
    <t>84.03.01  71.</t>
  </si>
  <si>
    <t>Anexa nr.___ la H.C.L. nr.___din _____2025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</si>
</sst>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tabSelected="1" topLeftCell="A19" zoomScaleNormal="100" workbookViewId="0">
      <selection activeCell="D72" sqref="D72"/>
    </sheetView>
  </sheetViews>
  <sheetFormatPr defaultRowHeight="18.75"/>
  <cols>
    <col min="1" max="1" width="5.140625" style="3" customWidth="1"/>
    <col min="2" max="2" width="49.42578125" style="6" customWidth="1"/>
    <col min="3" max="3" width="17.42578125" style="7" customWidth="1"/>
    <col min="4" max="4" width="16.5703125" style="53" customWidth="1"/>
    <col min="5" max="16384" width="9.140625" style="1"/>
  </cols>
  <sheetData>
    <row r="1" spans="1:4">
      <c r="B1" s="4" t="s">
        <v>85</v>
      </c>
      <c r="C1" s="4"/>
      <c r="D1" s="4"/>
    </row>
    <row r="2" spans="1:4">
      <c r="A2" s="5" t="s">
        <v>9</v>
      </c>
    </row>
    <row r="3" spans="1:4">
      <c r="A3" s="5" t="s">
        <v>10</v>
      </c>
      <c r="B3" s="8"/>
    </row>
    <row r="4" spans="1:4">
      <c r="A4" s="5" t="s">
        <v>11</v>
      </c>
      <c r="B4" s="8"/>
    </row>
    <row r="5" spans="1:4">
      <c r="A5" s="51" t="s">
        <v>65</v>
      </c>
      <c r="B5" s="52"/>
      <c r="C5" s="52"/>
      <c r="D5" s="52"/>
    </row>
    <row r="7" spans="1:4" ht="27" customHeight="1">
      <c r="A7" s="9" t="s">
        <v>0</v>
      </c>
      <c r="B7" s="9" t="s">
        <v>12</v>
      </c>
      <c r="C7" s="9" t="s">
        <v>1</v>
      </c>
      <c r="D7" s="9" t="s">
        <v>15</v>
      </c>
    </row>
    <row r="8" spans="1:4" ht="63" customHeight="1">
      <c r="A8" s="10">
        <v>1</v>
      </c>
      <c r="B8" s="11" t="s">
        <v>38</v>
      </c>
      <c r="C8" s="10" t="s">
        <v>16</v>
      </c>
      <c r="D8" s="54">
        <v>171.3</v>
      </c>
    </row>
    <row r="9" spans="1:4" ht="24" customHeight="1">
      <c r="A9" s="10">
        <v>2</v>
      </c>
      <c r="B9" s="11" t="s">
        <v>75</v>
      </c>
      <c r="C9" s="10" t="s">
        <v>43</v>
      </c>
      <c r="D9" s="54">
        <v>63</v>
      </c>
    </row>
    <row r="10" spans="1:4" ht="32.25" customHeight="1">
      <c r="A10" s="10">
        <v>3</v>
      </c>
      <c r="B10" s="11" t="s">
        <v>67</v>
      </c>
      <c r="C10" s="10" t="s">
        <v>68</v>
      </c>
      <c r="D10" s="54">
        <v>200</v>
      </c>
    </row>
    <row r="11" spans="1:4" ht="23.25" customHeight="1">
      <c r="A11" s="10">
        <v>4</v>
      </c>
      <c r="B11" s="11" t="s">
        <v>42</v>
      </c>
      <c r="C11" s="10" t="s">
        <v>16</v>
      </c>
      <c r="D11" s="54">
        <v>61</v>
      </c>
    </row>
    <row r="12" spans="1:4" ht="22.5" customHeight="1">
      <c r="A12" s="10">
        <v>5</v>
      </c>
      <c r="B12" s="11" t="s">
        <v>76</v>
      </c>
      <c r="C12" s="10" t="s">
        <v>77</v>
      </c>
      <c r="D12" s="54">
        <v>50</v>
      </c>
    </row>
    <row r="13" spans="1:4" ht="17.25" customHeight="1">
      <c r="A13" s="12" t="s">
        <v>3</v>
      </c>
      <c r="B13" s="12"/>
      <c r="C13" s="13" t="s">
        <v>4</v>
      </c>
      <c r="D13" s="55">
        <f>SUM(D8:D12)</f>
        <v>545.29999999999995</v>
      </c>
    </row>
    <row r="14" spans="1:4" ht="49.5" customHeight="1">
      <c r="A14" s="14">
        <v>6</v>
      </c>
      <c r="B14" s="15" t="s">
        <v>37</v>
      </c>
      <c r="C14" s="14" t="s">
        <v>36</v>
      </c>
      <c r="D14" s="56">
        <v>351</v>
      </c>
    </row>
    <row r="15" spans="1:4" s="2" customFormat="1" ht="33" customHeight="1">
      <c r="A15" s="10">
        <v>7</v>
      </c>
      <c r="B15" s="11" t="s">
        <v>71</v>
      </c>
      <c r="C15" s="10" t="s">
        <v>36</v>
      </c>
      <c r="D15" s="54">
        <v>250</v>
      </c>
    </row>
    <row r="16" spans="1:4" s="2" customFormat="1" ht="14.25" customHeight="1">
      <c r="A16" s="16">
        <v>8</v>
      </c>
      <c r="B16" s="17" t="s">
        <v>25</v>
      </c>
      <c r="C16" s="10" t="s">
        <v>5</v>
      </c>
      <c r="D16" s="54">
        <v>854</v>
      </c>
    </row>
    <row r="17" spans="1:4" s="2" customFormat="1" ht="18" customHeight="1">
      <c r="A17" s="18"/>
      <c r="B17" s="19"/>
      <c r="C17" s="20">
        <v>60</v>
      </c>
      <c r="D17" s="57">
        <v>507</v>
      </c>
    </row>
    <row r="18" spans="1:4" s="2" customFormat="1" ht="25.5" customHeight="1">
      <c r="A18" s="21"/>
      <c r="B18" s="22"/>
      <c r="C18" s="20">
        <v>61</v>
      </c>
      <c r="D18" s="57">
        <v>347</v>
      </c>
    </row>
    <row r="19" spans="1:4" s="2" customFormat="1" ht="24" customHeight="1">
      <c r="A19" s="23" t="s">
        <v>61</v>
      </c>
      <c r="B19" s="24"/>
      <c r="C19" s="25" t="s">
        <v>5</v>
      </c>
      <c r="D19" s="58">
        <f>D14+D15+D16</f>
        <v>1455</v>
      </c>
    </row>
    <row r="20" spans="1:4" s="2" customFormat="1" ht="36.75" customHeight="1">
      <c r="A20" s="10">
        <v>9</v>
      </c>
      <c r="B20" s="11" t="s">
        <v>49</v>
      </c>
      <c r="C20" s="10" t="s">
        <v>50</v>
      </c>
      <c r="D20" s="54">
        <v>58</v>
      </c>
    </row>
    <row r="21" spans="1:4" s="2" customFormat="1" ht="40.5" customHeight="1">
      <c r="A21" s="10">
        <v>10</v>
      </c>
      <c r="B21" s="11" t="s">
        <v>52</v>
      </c>
      <c r="C21" s="10" t="s">
        <v>50</v>
      </c>
      <c r="D21" s="54">
        <v>17.3</v>
      </c>
    </row>
    <row r="22" spans="1:4" s="2" customFormat="1" ht="30" customHeight="1">
      <c r="A22" s="10">
        <v>11</v>
      </c>
      <c r="B22" s="11" t="s">
        <v>80</v>
      </c>
      <c r="C22" s="10" t="s">
        <v>51</v>
      </c>
      <c r="D22" s="54">
        <v>42.1</v>
      </c>
    </row>
    <row r="23" spans="1:4" s="2" customFormat="1" ht="30.75" customHeight="1">
      <c r="A23" s="10">
        <v>12</v>
      </c>
      <c r="B23" s="11" t="s">
        <v>53</v>
      </c>
      <c r="C23" s="10" t="s">
        <v>50</v>
      </c>
      <c r="D23" s="54">
        <v>34</v>
      </c>
    </row>
    <row r="24" spans="1:4" s="2" customFormat="1" ht="30.75" customHeight="1">
      <c r="A24" s="10">
        <v>13</v>
      </c>
      <c r="B24" s="11" t="s">
        <v>54</v>
      </c>
      <c r="C24" s="10" t="s">
        <v>55</v>
      </c>
      <c r="D24" s="54">
        <v>141.30000000000001</v>
      </c>
    </row>
    <row r="25" spans="1:4" s="2" customFormat="1" ht="32.25" customHeight="1">
      <c r="A25" s="10">
        <v>14</v>
      </c>
      <c r="B25" s="11" t="s">
        <v>57</v>
      </c>
      <c r="C25" s="10" t="s">
        <v>56</v>
      </c>
      <c r="D25" s="54">
        <v>58.3</v>
      </c>
    </row>
    <row r="26" spans="1:4" s="2" customFormat="1" ht="30" customHeight="1">
      <c r="A26" s="10">
        <v>15</v>
      </c>
      <c r="B26" s="11" t="s">
        <v>58</v>
      </c>
      <c r="C26" s="10" t="s">
        <v>59</v>
      </c>
      <c r="D26" s="54">
        <v>34</v>
      </c>
    </row>
    <row r="27" spans="1:4" s="2" customFormat="1" ht="16.5" customHeight="1">
      <c r="A27" s="23" t="s">
        <v>60</v>
      </c>
      <c r="B27" s="24"/>
      <c r="C27" s="25" t="s">
        <v>5</v>
      </c>
      <c r="D27" s="58">
        <f>SUM(D20:D26)</f>
        <v>385.00000000000006</v>
      </c>
    </row>
    <row r="28" spans="1:4" s="2" customFormat="1" ht="21.75" customHeight="1">
      <c r="A28" s="14">
        <v>16</v>
      </c>
      <c r="B28" s="15" t="s">
        <v>45</v>
      </c>
      <c r="C28" s="14" t="s">
        <v>28</v>
      </c>
      <c r="D28" s="56">
        <v>12</v>
      </c>
    </row>
    <row r="29" spans="1:4" s="2" customFormat="1" ht="22.5" customHeight="1">
      <c r="A29" s="10">
        <v>17</v>
      </c>
      <c r="B29" s="11" t="s">
        <v>46</v>
      </c>
      <c r="C29" s="14" t="s">
        <v>28</v>
      </c>
      <c r="D29" s="54">
        <v>73</v>
      </c>
    </row>
    <row r="30" spans="1:4" s="2" customFormat="1" ht="20.25" customHeight="1">
      <c r="A30" s="26" t="s">
        <v>62</v>
      </c>
      <c r="B30" s="26"/>
      <c r="C30" s="25" t="s">
        <v>5</v>
      </c>
      <c r="D30" s="58">
        <f>D28+D29</f>
        <v>85</v>
      </c>
    </row>
    <row r="31" spans="1:4" s="2" customFormat="1" ht="19.5" customHeight="1">
      <c r="A31" s="27"/>
      <c r="B31" s="27" t="s">
        <v>63</v>
      </c>
      <c r="C31" s="28" t="s">
        <v>5</v>
      </c>
      <c r="D31" s="59">
        <f>D19+D27+D30</f>
        <v>1925</v>
      </c>
    </row>
    <row r="32" spans="1:4" s="2" customFormat="1" ht="45.75" customHeight="1">
      <c r="A32" s="29">
        <v>18</v>
      </c>
      <c r="B32" s="30" t="s">
        <v>41</v>
      </c>
      <c r="C32" s="14" t="s">
        <v>64</v>
      </c>
      <c r="D32" s="56">
        <v>5</v>
      </c>
    </row>
    <row r="33" spans="1:4" s="2" customFormat="1" ht="36" customHeight="1">
      <c r="A33" s="29">
        <v>19</v>
      </c>
      <c r="B33" s="30" t="s">
        <v>70</v>
      </c>
      <c r="C33" s="14" t="s">
        <v>69</v>
      </c>
      <c r="D33" s="56">
        <v>150</v>
      </c>
    </row>
    <row r="34" spans="1:4" s="2" customFormat="1" ht="18" customHeight="1">
      <c r="A34" s="31">
        <v>20</v>
      </c>
      <c r="B34" s="32" t="s">
        <v>26</v>
      </c>
      <c r="C34" s="14" t="s">
        <v>31</v>
      </c>
      <c r="D34" s="56">
        <f>D35+D36</f>
        <v>1663</v>
      </c>
    </row>
    <row r="35" spans="1:4" s="2" customFormat="1" ht="18.75" customHeight="1">
      <c r="A35" s="33"/>
      <c r="B35" s="34"/>
      <c r="C35" s="14">
        <v>60</v>
      </c>
      <c r="D35" s="56">
        <v>833</v>
      </c>
    </row>
    <row r="36" spans="1:4" s="2" customFormat="1" ht="18" customHeight="1">
      <c r="A36" s="35"/>
      <c r="B36" s="36"/>
      <c r="C36" s="14">
        <v>71</v>
      </c>
      <c r="D36" s="56">
        <v>830</v>
      </c>
    </row>
    <row r="37" spans="1:4" s="2" customFormat="1" ht="18.75" customHeight="1">
      <c r="A37" s="12" t="s">
        <v>3</v>
      </c>
      <c r="B37" s="12"/>
      <c r="C37" s="13" t="s">
        <v>20</v>
      </c>
      <c r="D37" s="55">
        <f>D32+D33+D34</f>
        <v>1818</v>
      </c>
    </row>
    <row r="38" spans="1:4" s="2" customFormat="1" ht="31.5" customHeight="1">
      <c r="A38" s="10">
        <v>21</v>
      </c>
      <c r="B38" s="11" t="s">
        <v>33</v>
      </c>
      <c r="C38" s="10" t="s">
        <v>34</v>
      </c>
      <c r="D38" s="54">
        <v>46.2</v>
      </c>
    </row>
    <row r="39" spans="1:4" s="2" customFormat="1" ht="64.5" customHeight="1">
      <c r="A39" s="14">
        <v>22</v>
      </c>
      <c r="B39" s="14" t="s">
        <v>39</v>
      </c>
      <c r="C39" s="14" t="s">
        <v>22</v>
      </c>
      <c r="D39" s="56">
        <v>272</v>
      </c>
    </row>
    <row r="40" spans="1:4" s="2" customFormat="1" ht="33" customHeight="1">
      <c r="A40" s="14">
        <v>23</v>
      </c>
      <c r="B40" s="37" t="s">
        <v>78</v>
      </c>
      <c r="C40" s="14" t="s">
        <v>79</v>
      </c>
      <c r="D40" s="56">
        <v>135</v>
      </c>
    </row>
    <row r="41" spans="1:4" s="2" customFormat="1" ht="18" customHeight="1">
      <c r="A41" s="38" t="s">
        <v>3</v>
      </c>
      <c r="B41" s="39"/>
      <c r="C41" s="13" t="s">
        <v>23</v>
      </c>
      <c r="D41" s="55">
        <f>SUM(D38:D40)</f>
        <v>453.2</v>
      </c>
    </row>
    <row r="42" spans="1:4" ht="33.75" customHeight="1">
      <c r="A42" s="10">
        <v>24</v>
      </c>
      <c r="B42" s="40" t="s">
        <v>35</v>
      </c>
      <c r="C42" s="10" t="s">
        <v>17</v>
      </c>
      <c r="D42" s="54">
        <v>114.2</v>
      </c>
    </row>
    <row r="43" spans="1:4" ht="33" customHeight="1">
      <c r="A43" s="41">
        <v>25</v>
      </c>
      <c r="B43" s="42" t="s">
        <v>47</v>
      </c>
      <c r="C43" s="10" t="s">
        <v>48</v>
      </c>
      <c r="D43" s="54">
        <v>314</v>
      </c>
    </row>
    <row r="44" spans="1:4" ht="17.25" customHeight="1">
      <c r="A44" s="17">
        <v>26</v>
      </c>
      <c r="B44" s="32" t="s">
        <v>30</v>
      </c>
      <c r="C44" s="10">
        <v>700501</v>
      </c>
      <c r="D44" s="54">
        <f>D45+D46</f>
        <v>6599</v>
      </c>
    </row>
    <row r="45" spans="1:4" ht="15.75" customHeight="1">
      <c r="A45" s="19"/>
      <c r="B45" s="34"/>
      <c r="C45" s="43">
        <v>61</v>
      </c>
      <c r="D45" s="60">
        <v>6209</v>
      </c>
    </row>
    <row r="46" spans="1:4" ht="18.75" customHeight="1">
      <c r="A46" s="22"/>
      <c r="B46" s="36"/>
      <c r="C46" s="43">
        <v>71</v>
      </c>
      <c r="D46" s="60">
        <v>390</v>
      </c>
    </row>
    <row r="47" spans="1:4" ht="32.25" customHeight="1">
      <c r="A47" s="10">
        <v>27</v>
      </c>
      <c r="B47" s="40" t="s">
        <v>24</v>
      </c>
      <c r="C47" s="10" t="s">
        <v>19</v>
      </c>
      <c r="D47" s="54">
        <v>2643</v>
      </c>
    </row>
    <row r="48" spans="1:4" ht="21" customHeight="1">
      <c r="A48" s="17">
        <v>28</v>
      </c>
      <c r="B48" s="32" t="s">
        <v>32</v>
      </c>
      <c r="C48" s="10">
        <v>7006</v>
      </c>
      <c r="D48" s="54">
        <f>D49+D50</f>
        <v>2550.5</v>
      </c>
    </row>
    <row r="49" spans="1:4" ht="18" customHeight="1">
      <c r="A49" s="19"/>
      <c r="B49" s="44"/>
      <c r="C49" s="10" t="s">
        <v>73</v>
      </c>
      <c r="D49" s="54">
        <v>1651</v>
      </c>
    </row>
    <row r="50" spans="1:4" ht="17.25" customHeight="1">
      <c r="A50" s="22"/>
      <c r="B50" s="45"/>
      <c r="C50" s="10" t="s">
        <v>74</v>
      </c>
      <c r="D50" s="54">
        <v>899.5</v>
      </c>
    </row>
    <row r="51" spans="1:4" ht="52.5" customHeight="1">
      <c r="A51" s="10">
        <v>29</v>
      </c>
      <c r="B51" s="46" t="s">
        <v>82</v>
      </c>
      <c r="C51" s="10" t="s">
        <v>81</v>
      </c>
      <c r="D51" s="54">
        <v>40</v>
      </c>
    </row>
    <row r="52" spans="1:4" ht="42.75" customHeight="1">
      <c r="A52" s="10">
        <v>30</v>
      </c>
      <c r="B52" s="40" t="s">
        <v>66</v>
      </c>
      <c r="C52" s="10" t="s">
        <v>44</v>
      </c>
      <c r="D52" s="54">
        <v>31</v>
      </c>
    </row>
    <row r="53" spans="1:4" ht="67.5" customHeight="1">
      <c r="A53" s="10">
        <v>31</v>
      </c>
      <c r="B53" s="40" t="s">
        <v>72</v>
      </c>
      <c r="C53" s="10" t="s">
        <v>83</v>
      </c>
      <c r="D53" s="54">
        <v>90</v>
      </c>
    </row>
    <row r="54" spans="1:4" ht="16.5" customHeight="1">
      <c r="A54" s="12" t="s">
        <v>3</v>
      </c>
      <c r="B54" s="12"/>
      <c r="C54" s="13" t="s">
        <v>6</v>
      </c>
      <c r="D54" s="55">
        <f>D42+D43+D44+D47+D48+D52+D53+D51</f>
        <v>12381.7</v>
      </c>
    </row>
    <row r="55" spans="1:4" ht="26.25" customHeight="1">
      <c r="A55" s="10">
        <v>32</v>
      </c>
      <c r="B55" s="40" t="s">
        <v>27</v>
      </c>
      <c r="C55" s="10" t="s">
        <v>18</v>
      </c>
      <c r="D55" s="54">
        <v>877</v>
      </c>
    </row>
    <row r="56" spans="1:4" ht="63" customHeight="1">
      <c r="A56" s="10">
        <v>33</v>
      </c>
      <c r="B56" s="40" t="s">
        <v>40</v>
      </c>
      <c r="C56" s="10" t="s">
        <v>84</v>
      </c>
      <c r="D56" s="54">
        <v>100</v>
      </c>
    </row>
    <row r="57" spans="1:4" ht="18" customHeight="1">
      <c r="A57" s="12" t="s">
        <v>3</v>
      </c>
      <c r="B57" s="12"/>
      <c r="C57" s="13" t="s">
        <v>7</v>
      </c>
      <c r="D57" s="55">
        <f>D55+D56</f>
        <v>977</v>
      </c>
    </row>
    <row r="58" spans="1:4" ht="21" customHeight="1">
      <c r="A58" s="47" t="s">
        <v>8</v>
      </c>
      <c r="B58" s="47"/>
      <c r="C58" s="47"/>
      <c r="D58" s="61">
        <f>D13+D19+D27+D30+D37+D41+D54+D57</f>
        <v>18100.2</v>
      </c>
    </row>
    <row r="59" spans="1:4">
      <c r="D59" s="53" t="s">
        <v>29</v>
      </c>
    </row>
    <row r="60" spans="1:4" hidden="1">
      <c r="B60" s="48" t="s">
        <v>2</v>
      </c>
      <c r="C60" s="49"/>
      <c r="D60" s="49" t="s">
        <v>21</v>
      </c>
    </row>
    <row r="61" spans="1:4" hidden="1">
      <c r="B61" s="48" t="s">
        <v>14</v>
      </c>
      <c r="C61" s="49"/>
      <c r="D61" s="49" t="s">
        <v>13</v>
      </c>
    </row>
    <row r="62" spans="1:4">
      <c r="A62" s="50"/>
      <c r="B62" s="48"/>
      <c r="C62" s="49"/>
      <c r="D62" s="49"/>
    </row>
    <row r="63" spans="1:4">
      <c r="A63" s="50"/>
      <c r="B63" s="48"/>
      <c r="C63" s="49"/>
      <c r="D63" s="49"/>
    </row>
  </sheetData>
  <sortState ref="B7:F21">
    <sortCondition ref="C7:C21"/>
  </sortState>
  <mergeCells count="19">
    <mergeCell ref="A58:C58"/>
    <mergeCell ref="A30:B30"/>
    <mergeCell ref="A13:B13"/>
    <mergeCell ref="A54:B54"/>
    <mergeCell ref="A37:B37"/>
    <mergeCell ref="A41:B41"/>
    <mergeCell ref="A19:B19"/>
    <mergeCell ref="A27:B27"/>
    <mergeCell ref="A44:A46"/>
    <mergeCell ref="B44:B46"/>
    <mergeCell ref="A34:A36"/>
    <mergeCell ref="B34:B36"/>
    <mergeCell ref="B48:B50"/>
    <mergeCell ref="A48:A50"/>
    <mergeCell ref="A16:A18"/>
    <mergeCell ref="B16:B18"/>
    <mergeCell ref="A57:B57"/>
    <mergeCell ref="B1:D1"/>
    <mergeCell ref="A5:D5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USER6</cp:lastModifiedBy>
  <cp:lastPrinted>2025-07-31T10:09:42Z</cp:lastPrinted>
  <dcterms:created xsi:type="dcterms:W3CDTF">2016-01-26T07:13:02Z</dcterms:created>
  <dcterms:modified xsi:type="dcterms:W3CDTF">2025-10-29T09:22:37Z</dcterms:modified>
</cp:coreProperties>
</file>