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5" i="1"/>
  <c r="D45"/>
  <c r="D28"/>
  <c r="D11"/>
  <c r="D15" s="1"/>
  <c r="D35"/>
  <c r="D18" l="1"/>
  <c r="D21" s="1"/>
  <c r="D31"/>
  <c r="D41" s="1"/>
  <c r="D25" l="1"/>
  <c r="D10" l="1"/>
  <c r="D46" s="1"/>
</calcChain>
</file>

<file path=xl/sharedStrings.xml><?xml version="1.0" encoding="utf-8"?>
<sst xmlns="http://schemas.openxmlformats.org/spreadsheetml/2006/main" count="76" uniqueCount="71">
  <si>
    <t>Nr. crt</t>
  </si>
  <si>
    <t>Capitol bugetar</t>
  </si>
  <si>
    <t>PRIMAR,</t>
  </si>
  <si>
    <t>Total</t>
  </si>
  <si>
    <t>51.02</t>
  </si>
  <si>
    <t>65.02</t>
  </si>
  <si>
    <t>70.02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</si>
  <si>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</si>
  <si>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</si>
  <si>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</si>
  <si>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</si>
  <si>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</si>
  <si>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</si>
  <si>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</si>
  <si>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</si>
  <si>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</si>
  <si>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</si>
  <si>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700501 71.</t>
  </si>
  <si>
    <t>84.03.01 71.</t>
  </si>
  <si>
    <t>7006    71.</t>
  </si>
  <si>
    <t>66.02</t>
  </si>
  <si>
    <t>ȘEF SERVICIU,</t>
  </si>
  <si>
    <t>67.02     71.</t>
  </si>
  <si>
    <t>67.02</t>
  </si>
  <si>
    <t>Creșterea eficienței energetice a sistemului de iluminat public din comuna Vânători-Neamț, județul Neamț - finanțare AFM</t>
  </si>
  <si>
    <t>„Înființare Centru Comunitar Integrat în comuna Vânători-Neamț, județul Neamț” - finanțare PNRR</t>
  </si>
  <si>
    <t>84.03.01   71.</t>
  </si>
  <si>
    <t>Modernizare drumuri în satul Vânători-Neamț, județul Neamț finanțare PNI Anghel Saligny</t>
  </si>
  <si>
    <t xml:space="preserve"> </t>
  </si>
  <si>
    <t>Extindere rețea publică de apă și apă uzată în satul Vânători-Neamț, județul Neamț (finanțare PNRR +BL)</t>
  </si>
  <si>
    <t xml:space="preserve">66.02.    </t>
  </si>
  <si>
    <t>Construirea unei unități de producere a energiei electrice din surse regenerabile în vederea compensării consumului propriu în Comuna Vânători-Neamț, județul Neamț (prin Fondul de Modernizare)</t>
  </si>
  <si>
    <t>Dezvoltarea competențelor digitale de bază în cadrul bibliotecilor din județul Neamț - finanțat PNRR</t>
  </si>
  <si>
    <t>67.02    60</t>
  </si>
  <si>
    <t>65.02   71.</t>
  </si>
  <si>
    <t>Modernizare infrastructură sportivă pentru Liceul Tehnologic „Arhimandrit Chiriac Nicolau”, Vânători-Neamț, județul Neamț (SF, consultanță depunere CF, proiect tehnic, verificare proiect tehnic, asistență tehnică)</t>
  </si>
  <si>
    <t>Dezvoltarea infrastructurii velo în zona turistică Vânători-Neamț, județul Neamț, prin înființare piste de biciclete (studiu topo, SF, consultanță CF depunere prin AFM, în cadrul Programului de realizare a pistelor pentru biciclete)</t>
  </si>
  <si>
    <t>Investiții în eficientizarea energetică și creșterea nivelului de siguranță la acțiuni seismice a Muzeului sătesc din Comuna Vânători-Neamț, județul Neamț prin lucrări de consolidare și renovare energetică (expertiză tehnică, studiu geotehnic, consultanță PNCRRS, SF, avize</t>
  </si>
  <si>
    <t>Achiziție echipamente IT pentru aparatul de specialitate</t>
  </si>
  <si>
    <t>70.03.01   71</t>
  </si>
  <si>
    <t>700501  71.</t>
  </si>
  <si>
    <t>Locuințe pentru tineri destinate închirierii, în comuna Vânători-Neamț, sat Lunca, str Ștefan cel Mare, nr. FN (servicii de actualizare SF)</t>
  </si>
  <si>
    <t>66.02    71.</t>
  </si>
  <si>
    <t>Construire Dispensar sat Nemțișor (studii geo, topo, SF, DTAC, verificare PTH)</t>
  </si>
  <si>
    <t>Investiții în eficientizarea energetică și creșterea nivelului de siguranță la acțiuni seismice a imobilului (bloc locuinte) din satul Vanatori-Neamt, Comuna Vânători-Neamț, județul Neamț prin lucrări de consolidare și renovare energetică (expertiza si audit energetic)</t>
  </si>
  <si>
    <t>700301    71</t>
  </si>
  <si>
    <t>58.</t>
  </si>
  <si>
    <t>71.</t>
  </si>
  <si>
    <t>68.02   71</t>
  </si>
  <si>
    <t>Lista obiectivelor de investiții buget local 2026</t>
  </si>
  <si>
    <t>68.02    71</t>
  </si>
  <si>
    <t>Lucrări de reparații pentru Centrul Socio Educativ</t>
  </si>
  <si>
    <t>Finalizare Campus școlar în localitatea Lunca, comuna Vânători-Neamț, județul Neamț (servicii de consultanță depunere ADR și proiectare PTH clădire)</t>
  </si>
  <si>
    <t>BL 2026</t>
  </si>
  <si>
    <t>Modernizarea infrastructurii rutiere de interes local în comuna Vânători-Neamț, județul Neamț (consultanță depunere în cazul identificării unei surse de finanțare)</t>
  </si>
  <si>
    <t>67.02    71</t>
  </si>
  <si>
    <t>Realizare de investiții pentru eficientizarea energetică a Căminului Cultural din satul Vânători-Neamț( solicitare finanțare nerambursabilă din Fondul European Agricol pentru Dezvoltare Rurală, Intervenția DR36 LEADER</t>
  </si>
  <si>
    <t>Extindere captare alimentare cu apă pentru satele Lunca și Nemțișor, comuna Vânători-Neamț, județul Neamț (completări studii topo, servicii proiectare SF, consultanță CF)</t>
  </si>
  <si>
    <t>Extindere sistem de alimentare cu apă pentru satul Vânători-Neamț, comuna Vânători-Neamț (studii de teren)</t>
  </si>
  <si>
    <t xml:space="preserve">Amenajarea curte Centru Comunitar Integrat </t>
  </si>
  <si>
    <t>66.02    71</t>
  </si>
  <si>
    <t>Creșterea atractivității turistice și operaționalizarea OMD Vânători-Neamț prin investiții în infrastructură turistică, digitalizare și promovare a destinației ( depunere solicitare finanțare la PNRR/Componenta C11)</t>
  </si>
  <si>
    <t>Panouri fotovoltaice pentru spațiu Velodrom</t>
  </si>
  <si>
    <t>Anexa nr.___ la H.C.L. nr.___din 11.05.26</t>
  </si>
  <si>
    <t>Stație încărcare auto în zona campus</t>
  </si>
  <si>
    <t xml:space="preserve">65.02   </t>
  </si>
  <si>
    <t>68.02</t>
  </si>
  <si>
    <t>70 06   71</t>
  </si>
  <si>
    <t>510103  60</t>
  </si>
  <si>
    <t xml:space="preserve">TOTAL </t>
  </si>
  <si>
    <t>840301   71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</si>
</sst>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4" zoomScale="85" zoomScaleNormal="85" workbookViewId="0">
      <selection activeCell="D13" sqref="D13"/>
    </sheetView>
  </sheetViews>
  <sheetFormatPr defaultRowHeight="18.75"/>
  <cols>
    <col min="1" max="1" width="5.140625" style="1" customWidth="1"/>
    <col min="2" max="2" width="44.85546875" style="4" customWidth="1"/>
    <col min="3" max="3" width="10.7109375" style="2" customWidth="1"/>
    <col min="4" max="4" width="22.140625" style="5" customWidth="1"/>
    <col min="5" max="5" width="10.7109375" style="1" bestFit="1" customWidth="1"/>
    <col min="6" max="16384" width="9.140625" style="1"/>
  </cols>
  <sheetData>
    <row r="1" spans="1:5">
      <c r="B1" s="42" t="s">
        <v>63</v>
      </c>
      <c r="C1" s="42"/>
      <c r="D1" s="42"/>
    </row>
    <row r="2" spans="1:5">
      <c r="A2" s="10" t="s">
        <v>9</v>
      </c>
    </row>
    <row r="3" spans="1:5">
      <c r="A3" s="10" t="s">
        <v>10</v>
      </c>
      <c r="B3" s="6"/>
    </row>
    <row r="4" spans="1:5">
      <c r="A4" s="10" t="s">
        <v>11</v>
      </c>
      <c r="B4" s="6"/>
    </row>
    <row r="5" spans="1:5">
      <c r="B5" s="46" t="s">
        <v>49</v>
      </c>
      <c r="C5" s="46"/>
      <c r="D5" s="46"/>
      <c r="E5" s="46"/>
    </row>
    <row r="7" spans="1:5" ht="72" customHeight="1">
      <c r="A7" s="11" t="s">
        <v>0</v>
      </c>
      <c r="B7" s="11" t="s">
        <v>12</v>
      </c>
      <c r="C7" s="11" t="s">
        <v>1</v>
      </c>
      <c r="D7" s="11" t="s">
        <v>15</v>
      </c>
      <c r="E7" s="35" t="s">
        <v>53</v>
      </c>
    </row>
    <row r="8" spans="1:5" ht="137.25" customHeight="1">
      <c r="A8" s="17">
        <v>1</v>
      </c>
      <c r="B8" s="20" t="s">
        <v>36</v>
      </c>
      <c r="C8" s="17" t="s">
        <v>16</v>
      </c>
      <c r="D8" s="12">
        <v>375</v>
      </c>
      <c r="E8" s="36">
        <v>375</v>
      </c>
    </row>
    <row r="9" spans="1:5" ht="137.25" customHeight="1">
      <c r="A9" s="17">
        <v>2</v>
      </c>
      <c r="B9" s="20" t="s">
        <v>61</v>
      </c>
      <c r="C9" s="17" t="s">
        <v>68</v>
      </c>
      <c r="D9" s="12">
        <v>700</v>
      </c>
      <c r="E9" s="36">
        <v>0</v>
      </c>
    </row>
    <row r="10" spans="1:5" ht="34.5" customHeight="1">
      <c r="A10" s="47" t="s">
        <v>3</v>
      </c>
      <c r="B10" s="48"/>
      <c r="C10" s="25" t="s">
        <v>4</v>
      </c>
      <c r="D10" s="16">
        <f>SUM(D8:D9)</f>
        <v>1075</v>
      </c>
      <c r="E10" s="36">
        <v>0</v>
      </c>
    </row>
    <row r="11" spans="1:5" ht="96.75" customHeight="1">
      <c r="A11" s="57">
        <v>3</v>
      </c>
      <c r="B11" s="64" t="s">
        <v>35</v>
      </c>
      <c r="C11" s="19" t="s">
        <v>65</v>
      </c>
      <c r="D11" s="13">
        <f>SUM(D12:D13)</f>
        <v>7662</v>
      </c>
      <c r="E11" s="36">
        <v>0</v>
      </c>
    </row>
    <row r="12" spans="1:5" ht="23.25" customHeight="1">
      <c r="A12" s="58"/>
      <c r="B12" s="65"/>
      <c r="C12" s="19">
        <v>56</v>
      </c>
      <c r="D12" s="13">
        <v>7615</v>
      </c>
      <c r="E12" s="36">
        <v>0</v>
      </c>
    </row>
    <row r="13" spans="1:5" ht="24.75" customHeight="1">
      <c r="A13" s="59"/>
      <c r="B13" s="66"/>
      <c r="C13" s="19">
        <v>71</v>
      </c>
      <c r="D13" s="13">
        <v>47</v>
      </c>
      <c r="E13" s="36">
        <v>47</v>
      </c>
    </row>
    <row r="14" spans="1:5" s="3" customFormat="1" ht="75" customHeight="1">
      <c r="A14" s="17">
        <v>4</v>
      </c>
      <c r="B14" s="14" t="s">
        <v>52</v>
      </c>
      <c r="C14" s="17" t="s">
        <v>34</v>
      </c>
      <c r="D14" s="12">
        <v>250</v>
      </c>
      <c r="E14" s="37">
        <v>250</v>
      </c>
    </row>
    <row r="15" spans="1:5" s="3" customFormat="1" ht="35.25" customHeight="1">
      <c r="A15" s="29"/>
      <c r="B15" s="29" t="s">
        <v>69</v>
      </c>
      <c r="C15" s="28" t="s">
        <v>5</v>
      </c>
      <c r="D15" s="31">
        <f>D11+D14</f>
        <v>7912</v>
      </c>
      <c r="E15" s="37">
        <v>0</v>
      </c>
    </row>
    <row r="16" spans="1:5" s="3" customFormat="1" ht="46.5" customHeight="1">
      <c r="A16" s="27">
        <v>5</v>
      </c>
      <c r="B16" s="24" t="s">
        <v>43</v>
      </c>
      <c r="C16" s="19" t="s">
        <v>42</v>
      </c>
      <c r="D16" s="13">
        <v>150</v>
      </c>
      <c r="E16" s="37">
        <v>150</v>
      </c>
    </row>
    <row r="17" spans="1:5" s="3" customFormat="1" ht="37.5" customHeight="1">
      <c r="A17" s="27">
        <v>6</v>
      </c>
      <c r="B17" s="24" t="s">
        <v>59</v>
      </c>
      <c r="C17" s="19" t="s">
        <v>60</v>
      </c>
      <c r="D17" s="13">
        <v>200</v>
      </c>
      <c r="E17" s="37">
        <v>200</v>
      </c>
    </row>
    <row r="18" spans="1:5" s="3" customFormat="1" ht="36.75" customHeight="1">
      <c r="A18" s="57">
        <v>7</v>
      </c>
      <c r="B18" s="54" t="s">
        <v>25</v>
      </c>
      <c r="C18" s="19" t="s">
        <v>30</v>
      </c>
      <c r="D18" s="13">
        <f>D19+D20</f>
        <v>181</v>
      </c>
      <c r="E18" s="37">
        <v>0</v>
      </c>
    </row>
    <row r="19" spans="1:5" s="3" customFormat="1" ht="33.75" customHeight="1">
      <c r="A19" s="58"/>
      <c r="B19" s="55"/>
      <c r="C19" s="19">
        <v>60</v>
      </c>
      <c r="D19" s="13">
        <v>61</v>
      </c>
      <c r="E19" s="37">
        <v>0</v>
      </c>
    </row>
    <row r="20" spans="1:5" s="3" customFormat="1" ht="24.75" customHeight="1">
      <c r="A20" s="59"/>
      <c r="B20" s="56"/>
      <c r="C20" s="19">
        <v>71</v>
      </c>
      <c r="D20" s="13">
        <v>120</v>
      </c>
      <c r="E20" s="37">
        <v>120</v>
      </c>
    </row>
    <row r="21" spans="1:5" s="3" customFormat="1" ht="36" customHeight="1">
      <c r="A21" s="47" t="s">
        <v>3</v>
      </c>
      <c r="B21" s="48"/>
      <c r="C21" s="25" t="s">
        <v>20</v>
      </c>
      <c r="D21" s="16">
        <f>D16+D17+D18</f>
        <v>531</v>
      </c>
      <c r="E21" s="37">
        <v>0</v>
      </c>
    </row>
    <row r="22" spans="1:5" s="3" customFormat="1" ht="57.75" customHeight="1">
      <c r="A22" s="17">
        <v>8</v>
      </c>
      <c r="B22" s="15" t="s">
        <v>32</v>
      </c>
      <c r="C22" s="17" t="s">
        <v>33</v>
      </c>
      <c r="D22" s="12">
        <v>46.2</v>
      </c>
      <c r="E22" s="37">
        <v>0</v>
      </c>
    </row>
    <row r="23" spans="1:5" s="3" customFormat="1" ht="129" customHeight="1">
      <c r="A23" s="17">
        <v>9</v>
      </c>
      <c r="B23" s="15" t="s">
        <v>56</v>
      </c>
      <c r="C23" s="17" t="s">
        <v>55</v>
      </c>
      <c r="D23" s="12">
        <v>135</v>
      </c>
      <c r="E23" s="37">
        <v>135</v>
      </c>
    </row>
    <row r="24" spans="1:5" s="3" customFormat="1" ht="80.25" customHeight="1">
      <c r="A24" s="21">
        <v>10</v>
      </c>
      <c r="B24" s="22" t="s">
        <v>37</v>
      </c>
      <c r="C24" s="19" t="s">
        <v>22</v>
      </c>
      <c r="D24" s="13">
        <v>363</v>
      </c>
      <c r="E24" s="37">
        <v>363</v>
      </c>
    </row>
    <row r="25" spans="1:5" s="3" customFormat="1" ht="32.25" customHeight="1">
      <c r="A25" s="47" t="s">
        <v>3</v>
      </c>
      <c r="B25" s="48"/>
      <c r="C25" s="25" t="s">
        <v>23</v>
      </c>
      <c r="D25" s="16">
        <f>SUM(D22:D24)</f>
        <v>544.20000000000005</v>
      </c>
      <c r="E25" s="37">
        <v>0</v>
      </c>
    </row>
    <row r="26" spans="1:5" s="3" customFormat="1" ht="36.75" customHeight="1">
      <c r="A26" s="22">
        <v>11</v>
      </c>
      <c r="B26" s="22" t="s">
        <v>38</v>
      </c>
      <c r="C26" s="19" t="s">
        <v>48</v>
      </c>
      <c r="D26" s="13">
        <v>20</v>
      </c>
      <c r="E26" s="37">
        <v>20</v>
      </c>
    </row>
    <row r="27" spans="1:5" s="3" customFormat="1" ht="42" customHeight="1">
      <c r="A27" s="21">
        <v>12</v>
      </c>
      <c r="B27" s="22" t="s">
        <v>51</v>
      </c>
      <c r="C27" s="19" t="s">
        <v>50</v>
      </c>
      <c r="D27" s="13">
        <v>732</v>
      </c>
      <c r="E27" s="37">
        <v>0</v>
      </c>
    </row>
    <row r="28" spans="1:5" s="3" customFormat="1" ht="42" customHeight="1">
      <c r="A28" s="38"/>
      <c r="B28" s="39" t="s">
        <v>3</v>
      </c>
      <c r="C28" s="25" t="s">
        <v>66</v>
      </c>
      <c r="D28" s="16">
        <f>SUM(D26:D27)</f>
        <v>752</v>
      </c>
      <c r="E28" s="37">
        <v>0</v>
      </c>
    </row>
    <row r="29" spans="1:5" ht="87" customHeight="1">
      <c r="A29" s="17">
        <v>13</v>
      </c>
      <c r="B29" s="15" t="s">
        <v>57</v>
      </c>
      <c r="C29" s="17" t="s">
        <v>17</v>
      </c>
      <c r="D29" s="12">
        <v>99</v>
      </c>
      <c r="E29" s="36">
        <v>99</v>
      </c>
    </row>
    <row r="30" spans="1:5" ht="51" customHeight="1">
      <c r="A30" s="18">
        <v>14</v>
      </c>
      <c r="B30" s="26" t="s">
        <v>58</v>
      </c>
      <c r="C30" s="17" t="s">
        <v>40</v>
      </c>
      <c r="D30" s="12">
        <v>135</v>
      </c>
      <c r="E30" s="36">
        <v>135</v>
      </c>
    </row>
    <row r="31" spans="1:5" ht="37.5" customHeight="1">
      <c r="A31" s="51">
        <v>15</v>
      </c>
      <c r="B31" s="54" t="s">
        <v>29</v>
      </c>
      <c r="C31" s="17">
        <v>700501</v>
      </c>
      <c r="D31" s="12">
        <f>D32+D33</f>
        <v>4887</v>
      </c>
      <c r="E31" s="36">
        <v>0</v>
      </c>
    </row>
    <row r="32" spans="1:5" ht="34.5" customHeight="1">
      <c r="A32" s="52"/>
      <c r="B32" s="55"/>
      <c r="C32" s="40">
        <v>61</v>
      </c>
      <c r="D32" s="41">
        <v>4497</v>
      </c>
      <c r="E32" s="36">
        <v>0</v>
      </c>
    </row>
    <row r="33" spans="1:5" ht="39" customHeight="1">
      <c r="A33" s="53"/>
      <c r="B33" s="56"/>
      <c r="C33" s="40">
        <v>71</v>
      </c>
      <c r="D33" s="41">
        <v>390</v>
      </c>
      <c r="E33" s="36">
        <v>390</v>
      </c>
    </row>
    <row r="34" spans="1:5" ht="66.75" customHeight="1">
      <c r="A34" s="17">
        <v>16</v>
      </c>
      <c r="B34" s="15" t="s">
        <v>24</v>
      </c>
      <c r="C34" s="17" t="s">
        <v>19</v>
      </c>
      <c r="D34" s="12">
        <v>2274</v>
      </c>
      <c r="E34" s="36">
        <v>274</v>
      </c>
    </row>
    <row r="35" spans="1:5" ht="98.25" customHeight="1">
      <c r="A35" s="17">
        <v>17</v>
      </c>
      <c r="B35" s="15" t="s">
        <v>31</v>
      </c>
      <c r="C35" s="17">
        <v>7006</v>
      </c>
      <c r="D35" s="12">
        <f>D36+D37</f>
        <v>2488</v>
      </c>
      <c r="E35" s="36">
        <v>0</v>
      </c>
    </row>
    <row r="36" spans="1:5" ht="22.5" customHeight="1">
      <c r="A36" s="60"/>
      <c r="B36" s="61"/>
      <c r="C36" s="17" t="s">
        <v>46</v>
      </c>
      <c r="D36" s="12">
        <v>1634</v>
      </c>
      <c r="E36" s="36">
        <v>0</v>
      </c>
    </row>
    <row r="37" spans="1:5" ht="17.25" customHeight="1">
      <c r="A37" s="62"/>
      <c r="B37" s="63"/>
      <c r="C37" s="17" t="s">
        <v>47</v>
      </c>
      <c r="D37" s="12">
        <v>854</v>
      </c>
      <c r="E37" s="36">
        <v>854</v>
      </c>
    </row>
    <row r="38" spans="1:5" ht="48" customHeight="1">
      <c r="A38" s="32">
        <v>18</v>
      </c>
      <c r="B38" s="33" t="s">
        <v>62</v>
      </c>
      <c r="C38" s="17" t="s">
        <v>67</v>
      </c>
      <c r="D38" s="12">
        <v>50</v>
      </c>
      <c r="E38" s="36">
        <v>50</v>
      </c>
    </row>
    <row r="39" spans="1:5" ht="67.5" customHeight="1">
      <c r="A39" s="17">
        <v>19</v>
      </c>
      <c r="B39" s="15" t="s">
        <v>41</v>
      </c>
      <c r="C39" s="17" t="s">
        <v>39</v>
      </c>
      <c r="D39" s="12">
        <v>35</v>
      </c>
      <c r="E39" s="36">
        <v>35</v>
      </c>
    </row>
    <row r="40" spans="1:5" ht="110.25" customHeight="1">
      <c r="A40" s="17">
        <v>20</v>
      </c>
      <c r="B40" s="15" t="s">
        <v>44</v>
      </c>
      <c r="C40" s="17" t="s">
        <v>45</v>
      </c>
      <c r="D40" s="12">
        <v>269</v>
      </c>
      <c r="E40" s="36">
        <v>269</v>
      </c>
    </row>
    <row r="41" spans="1:5" ht="37.5" customHeight="1">
      <c r="A41" s="49" t="s">
        <v>3</v>
      </c>
      <c r="B41" s="50"/>
      <c r="C41" s="25" t="s">
        <v>6</v>
      </c>
      <c r="D41" s="16">
        <f>D29+D30+D31+D34+D35+D38+D39+D40</f>
        <v>10237</v>
      </c>
      <c r="E41" s="36">
        <v>0</v>
      </c>
    </row>
    <row r="42" spans="1:5" ht="97.5" customHeight="1">
      <c r="A42" s="19">
        <v>21</v>
      </c>
      <c r="B42" s="23" t="s">
        <v>54</v>
      </c>
      <c r="C42" s="19" t="s">
        <v>26</v>
      </c>
      <c r="D42" s="13">
        <v>121</v>
      </c>
      <c r="E42" s="36">
        <v>121</v>
      </c>
    </row>
    <row r="43" spans="1:5" ht="97.5" customHeight="1">
      <c r="A43" s="19">
        <v>22</v>
      </c>
      <c r="B43" s="23" t="s">
        <v>64</v>
      </c>
      <c r="C43" s="19" t="s">
        <v>70</v>
      </c>
      <c r="D43" s="13">
        <v>50</v>
      </c>
      <c r="E43" s="36">
        <v>0</v>
      </c>
    </row>
    <row r="44" spans="1:5" ht="54.75" customHeight="1">
      <c r="A44" s="17">
        <v>23</v>
      </c>
      <c r="B44" s="15" t="s">
        <v>27</v>
      </c>
      <c r="C44" s="17" t="s">
        <v>18</v>
      </c>
      <c r="D44" s="12">
        <v>2000</v>
      </c>
      <c r="E44" s="36">
        <v>2000</v>
      </c>
    </row>
    <row r="45" spans="1:5" ht="33.75" customHeight="1">
      <c r="A45" s="49" t="s">
        <v>3</v>
      </c>
      <c r="B45" s="50"/>
      <c r="C45" s="25" t="s">
        <v>7</v>
      </c>
      <c r="D45" s="16">
        <f>SUM(D42:D44)</f>
        <v>2171</v>
      </c>
      <c r="E45" s="34">
        <f>SUM(E8:E44)</f>
        <v>5887</v>
      </c>
    </row>
    <row r="46" spans="1:5" ht="33.75" customHeight="1">
      <c r="A46" s="43" t="s">
        <v>8</v>
      </c>
      <c r="B46" s="44"/>
      <c r="C46" s="45"/>
      <c r="D46" s="30">
        <f>D10+D15+D21+D25+D28+D41+D45</f>
        <v>23222.2</v>
      </c>
      <c r="E46" s="34"/>
    </row>
    <row r="47" spans="1:5">
      <c r="D47" s="5" t="s">
        <v>28</v>
      </c>
    </row>
    <row r="48" spans="1:5" hidden="1">
      <c r="B48" s="7" t="s">
        <v>2</v>
      </c>
      <c r="C48" s="8"/>
      <c r="D48" s="9" t="s">
        <v>21</v>
      </c>
    </row>
    <row r="49" spans="1:4" hidden="1">
      <c r="B49" s="7" t="s">
        <v>14</v>
      </c>
      <c r="C49" s="8"/>
      <c r="D49" s="9" t="s">
        <v>13</v>
      </c>
    </row>
    <row r="50" spans="1:4">
      <c r="A50" s="9"/>
      <c r="B50" s="7"/>
      <c r="C50" s="8"/>
      <c r="D50" s="9"/>
    </row>
    <row r="51" spans="1:4">
      <c r="A51" s="9"/>
      <c r="B51" s="7"/>
      <c r="C51" s="8"/>
      <c r="D51" s="9"/>
    </row>
  </sheetData>
  <sortState ref="B7:F21">
    <sortCondition ref="C7:C21"/>
  </sortState>
  <mergeCells count="15">
    <mergeCell ref="B1:D1"/>
    <mergeCell ref="A46:C46"/>
    <mergeCell ref="B5:E5"/>
    <mergeCell ref="A10:B10"/>
    <mergeCell ref="A41:B41"/>
    <mergeCell ref="A21:B21"/>
    <mergeCell ref="A25:B25"/>
    <mergeCell ref="A31:A33"/>
    <mergeCell ref="B31:B33"/>
    <mergeCell ref="A18:A20"/>
    <mergeCell ref="B18:B20"/>
    <mergeCell ref="A45:B45"/>
    <mergeCell ref="A36:B37"/>
    <mergeCell ref="A11:A13"/>
    <mergeCell ref="B11:B13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avadaneie</cp:lastModifiedBy>
  <cp:lastPrinted>2026-04-20T06:57:11Z</cp:lastPrinted>
  <dcterms:created xsi:type="dcterms:W3CDTF">2016-01-26T07:13:02Z</dcterms:created>
  <dcterms:modified xsi:type="dcterms:W3CDTF">2026-04-23T10:04:13Z</dcterms:modified>
</cp:coreProperties>
</file>